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"/>
    </mc:Choice>
  </mc:AlternateContent>
  <bookViews>
    <workbookView xWindow="0" yWindow="0" windowWidth="19200" windowHeight="11355"/>
  </bookViews>
  <sheets>
    <sheet name="แบบประเมินสายสนับสนุน" sheetId="4" r:id="rId1"/>
  </sheets>
  <definedNames>
    <definedName name="_xlnm.Print_Area" localSheetId="0">แบบประเมินสายสนับสนุน!$A$1:$J$131</definedName>
  </definedNames>
  <calcPr calcId="152511"/>
</workbook>
</file>

<file path=xl/calcChain.xml><?xml version="1.0" encoding="utf-8"?>
<calcChain xmlns="http://schemas.openxmlformats.org/spreadsheetml/2006/main">
  <c r="J55" i="4" l="1"/>
  <c r="J42" i="4" l="1"/>
  <c r="J38" i="4"/>
  <c r="J32" i="4" l="1"/>
  <c r="J48" i="4"/>
  <c r="J49" i="4" s="1"/>
  <c r="J31" i="4"/>
  <c r="I82" i="4"/>
  <c r="I83" i="4"/>
  <c r="I84" i="4"/>
  <c r="I81" i="4"/>
  <c r="I85" i="4" s="1"/>
  <c r="I86" i="4" s="1"/>
  <c r="D91" i="4" s="1"/>
  <c r="J51" i="4"/>
  <c r="J54" i="4" s="1"/>
  <c r="J30" i="4"/>
  <c r="J25" i="4"/>
  <c r="J26" i="4"/>
  <c r="J27" i="4"/>
  <c r="J33" i="4" l="1"/>
  <c r="J28" i="4"/>
  <c r="D90" i="4" l="1"/>
  <c r="D92" i="4" s="1"/>
</calcChain>
</file>

<file path=xl/comments1.xml><?xml version="1.0" encoding="utf-8"?>
<comments xmlns="http://schemas.openxmlformats.org/spreadsheetml/2006/main">
  <authors>
    <author>Original</author>
    <author>Mayuree</author>
  </authors>
  <commentList>
    <comment ref="I18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C48" authorId="1" shapeId="0">
      <text>
        <r>
          <rPr>
            <b/>
            <sz val="8"/>
            <color indexed="81"/>
            <rFont val="Tahoma"/>
            <family val="2"/>
          </rPr>
          <t>กองการเจ้าหน้าที่ 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ระดับค่าเป้าหมาย</t>
        </r>
        <r>
          <rPr>
            <sz val="8"/>
            <color indexed="81"/>
            <rFont val="Tahoma"/>
            <family val="2"/>
          </rPr>
          <t xml:space="preserve">
พัฒนาตนเองตามแผน และนำผลการพัฒนาตนเองมาปรับใช้ในการทำงาน โดยผู้บังคับบัญชามีระดับความพึงพอใจ
(ระดับ 1 = น้อยที่สุด  ระดับ 2 = น้อย ระดับ 3 = ปานกลาง  ระดับ 4= มาก  ระดับ 5 = มากที่สุด)</t>
        </r>
      </text>
    </comment>
  </commentList>
</comments>
</file>

<file path=xl/sharedStrings.xml><?xml version="1.0" encoding="utf-8"?>
<sst xmlns="http://schemas.openxmlformats.org/spreadsheetml/2006/main" count="154" uniqueCount="142">
  <si>
    <t>คะแนน</t>
  </si>
  <si>
    <t>รวม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</si>
  <si>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</si>
  <si>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</si>
  <si>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</si>
  <si>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   ประเภทตำแหน่ง  </t>
  </si>
  <si>
    <t>(ก) ภาระงาน</t>
  </si>
  <si>
    <t>การประเมินการพัฒนาตนเอง  (ร้อยละ 5)</t>
  </si>
  <si>
    <t>ผลการประเมินการประกันคุณภาพหน่วยงาน  (ร้อยละ  5)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</si>
  <si>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</si>
  <si>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</si>
  <si>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</si>
  <si>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</si>
  <si>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</si>
  <si>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</si>
  <si>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</si>
  <si>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</si>
  <si>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</si>
  <si>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</si>
  <si>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</si>
  <si>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</si>
  <si>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</si>
  <si>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(ง) หลักเกณฑ์การประเมิน</t>
  </si>
  <si>
    <t>จำนวน</t>
  </si>
  <si>
    <t>ตัวคูณ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</si>
  <si>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</si>
  <si>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</si>
  <si>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</si>
  <si>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</si>
  <si>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</si>
  <si>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</si>
  <si>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</si>
  <si>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70 )</t>
  </si>
  <si>
    <t>องค์ประกอบที่ 2  : พฤติกรรมการปฏิบัติราชการ    (ร้อยละ 30)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</si>
  <si>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</si>
  <si>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</si>
  <si>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</si>
  <si>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</si>
  <si>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</si>
  <si>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</si>
  <si>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</si>
  <si>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</si>
  <si>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</si>
  <si>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ส่วนที่  5  การลงลายมือชื่อไว้เป็นหลักฐาน</t>
  </si>
  <si>
    <t>5.2   ณ วันสิ้นสุดรอบการประเมิน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</si>
  <si>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</si>
  <si>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</si>
  <si>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1. ผลการประเมินการประกันคุณภาพของหน่วยงาน</t>
  </si>
  <si>
    <t xml:space="preserve">   </t>
  </si>
  <si>
    <t>หน่วยงานฯ ได้รับคะแนนการประเมินฯ</t>
  </si>
  <si>
    <t>ส่วนที่ 3 แบบประเมินพฤติกรรมการปฏิบัติราชการ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</si>
  <si>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30</t>
  </si>
  <si>
    <t>ประเมินผลการปฏิบัติงานครบทุกองค์ประกอบแล้ว จึงลงรายมือชื่อไว้เป็นหลักฐาน :</t>
  </si>
  <si>
    <t>ผู้รับการประเมินได้รายงานภาระงานตามข้อตกลงเพื่อประกอบการพิจารณา</t>
  </si>
  <si>
    <t>(                                          )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</si>
  <si>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</si>
  <si>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</si>
  <si>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</si>
  <si>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</si>
  <si>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</si>
  <si>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</si>
  <si>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ถึงผลการประเมินเป็นที่เรียบร้อยแล้ว จึงลงลายมือชื่อไว้เป็นหลักฐาน :</t>
  </si>
  <si>
    <t xml:space="preserve">5.1  ณ วันรายงานภาระงานตามข้อตกลง </t>
  </si>
  <si>
    <t>แบบ ป.สน-02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</si>
  <si>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</si>
  <si>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</si>
  <si>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</si>
  <si>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</si>
  <si>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</si>
  <si>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</si>
  <si>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</si>
  <si>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</si>
  <si>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</si>
  <si>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 xml:space="preserve">สมรรถนะผู้บริหาร 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</si>
  <si>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</si>
  <si>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หรือหัวหน้าฝ่าย </t>
  </si>
  <si>
    <t xml:space="preserve">- ผู้บังคับบัญชาระดับเหนือขึ้นไป ได้แก่ คณบดี หรือตำแหน่งที่เทียบเท่า  </t>
  </si>
  <si>
    <t>หรือหัวหน้ากลุ่มภารกิจ หรือเลขานุการคณะ หรือหัวหน้าสำนักงานคณบดี หรือหัวหน้างาน</t>
  </si>
  <si>
    <t>สำหรับบุคลากรสังกัดสำนักงานอธิการบดี ได้แก่ หัวหน้างาน</t>
  </si>
  <si>
    <t xml:space="preserve">สำหรับบุคลากรสังกัดสำนักงานอธิการบดี ได้แก่ ผู้อำนวยการกองหรือตำแหน่งที่เทียบเท่า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</si>
  <si>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</si>
  <si>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</si>
  <si>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</si>
  <si>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</si>
  <si>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</si>
  <si>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>(6) สรุปคะแนนด้านการประเมินการพัฒนาตนเอง = ผลคะแนนรวมของ(คะแนน x น้ำหนัก) / 5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</si>
  <si>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</si>
  <si>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</si>
  <si>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</si>
  <si>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</si>
  <si>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</si>
  <si>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</si>
  <si>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* หมายเหตุ - หากมีระดับสมรรถนะสูงกว่าสมรรถนะมาตรฐาน ต้องแนบเอกสารอ้างอิง</t>
  </si>
  <si>
    <t xml:space="preserve">เอกสารอ้างอิง * </t>
  </si>
  <si>
    <t>1.พัฒนาทักษะการใช้ภาษาต่างประเทศ</t>
  </si>
  <si>
    <t>0</t>
  </si>
  <si>
    <t xml:space="preserve">ลงชื่อ …………………………………… </t>
  </si>
  <si>
    <t>เอกสารรายงานผลวิเคราะห์</t>
  </si>
  <si>
    <t>เอกสารประกอบการเรียนการสอน</t>
  </si>
  <si>
    <t>สมุดบันทึกการใช้งานและเบิกจ่าย</t>
  </si>
  <si>
    <t>1. ความรับผิดชอบ</t>
  </si>
  <si>
    <t>2. ความละเอียดรอบคอบและความถูกต้อง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</si>
  <si>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</si>
  <si>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</si>
  <si>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ทักษะการให้คำปรึกษา</t>
  </si>
  <si>
    <t>A= เรียนรู้จากการปฏิบัติ T=เข้ารับการอบรม S=ศึกษาด้วยตนเอง</t>
  </si>
  <si>
    <r>
      <t xml:space="preserve">ระดับ 5 </t>
    </r>
    <r>
      <rPr>
        <sz val="13"/>
        <rFont val="TH Niramit AS"/>
      </rPr>
      <t>ระยะเวลาในการดำเนินการรวดเร็วเพียง 7 วันทำการ</t>
    </r>
  </si>
  <si>
    <r>
      <t>ระดับ5</t>
    </r>
    <r>
      <rPr>
        <sz val="13"/>
        <rFont val="TH Niramit AS"/>
      </rPr>
      <t xml:space="preserve"> ความสำเร็จในการดำเนินงานมากกว่า ร้อยละ 90 - 100</t>
    </r>
  </si>
  <si>
    <t>2</t>
  </si>
  <si>
    <r>
      <t>ระดับ 5</t>
    </r>
    <r>
      <rPr>
        <sz val="13"/>
        <rFont val="TH Niramit AS"/>
      </rPr>
      <t xml:space="preserve"> ความสำเร็จในการดำเนินงานมากกว่า ร้อยละ 90 - 100</t>
    </r>
  </si>
  <si>
    <r>
      <rPr>
        <u/>
        <sz val="13"/>
        <rFont val="TH Niramit AS"/>
      </rPr>
      <t>ระดับ 4</t>
    </r>
    <r>
      <rPr>
        <sz val="13"/>
        <rFont val="TH Niramit AS"/>
      </rPr>
      <t xml:space="preserve"> ความสำเร็จในการดำเนินงานมากกว่า ร้อยละ 80 - 90</t>
    </r>
    <r>
      <rPr>
        <sz val="11"/>
        <color theme="1"/>
        <rFont val="Tahoma"/>
        <family val="2"/>
        <charset val="222"/>
        <scheme val="minor"/>
      </rPr>
      <t/>
    </r>
  </si>
  <si>
    <t>(ค)</t>
  </si>
  <si>
    <t xml:space="preserve">                                                (นางสาวนุจรีย์  พรมโสภา)</t>
  </si>
  <si>
    <t xml:space="preserve">                                                (ผศ.ดร.จีราภรณ์  อินทสาร)</t>
  </si>
  <si>
    <t xml:space="preserve">                                              (นางสาวนุจรีย์  พรมโสภา)</t>
  </si>
  <si>
    <t>ศธ.0523.3.6.2/028</t>
  </si>
  <si>
    <t>บริษัท เมอร์ค จำกัด</t>
  </si>
  <si>
    <t>ศธ.0523.3.6.2/059</t>
  </si>
  <si>
    <t xml:space="preserve"> เท่ากับ .....3.75.......</t>
  </si>
  <si>
    <t>ประจำปี 2560</t>
  </si>
  <si>
    <r>
      <rPr>
        <u/>
        <sz val="13"/>
        <rFont val="TH Niramit AS"/>
      </rPr>
      <t>ระดับ 5</t>
    </r>
    <r>
      <rPr>
        <sz val="13"/>
        <rFont val="TH Niramit AS"/>
      </rPr>
      <t xml:space="preserve"> ความสำเร็จในการดำเนินงานมากกว่า ร้อยละ 90 - 100</t>
    </r>
  </si>
  <si>
    <t>ศธ.0527.07.01/ว.1633</t>
  </si>
  <si>
    <r>
      <rPr>
        <u/>
        <sz val="13"/>
        <rFont val="TH Niramit AS"/>
      </rPr>
      <t>ระดับ 5</t>
    </r>
    <r>
      <rPr>
        <sz val="13"/>
        <rFont val="TH Niramit AS"/>
      </rPr>
      <t xml:space="preserve"> ความสำเร็จในการดำเนินงานมากกว่า ร้อยละ 90 - 100</t>
    </r>
    <r>
      <rPr>
        <sz val="11"/>
        <color theme="1"/>
        <rFont val="Tahoma"/>
        <family val="2"/>
        <charset val="222"/>
        <scheme val="minor"/>
      </rPr>
      <t/>
    </r>
  </si>
  <si>
    <t>ที่ ศธ.0523.1.6.6/ว.6</t>
  </si>
  <si>
    <t xml:space="preserve">   ปฎิบัติงานตั้งแต่     [/ ]  ครั้งที่ 1 / 2561     :     วันที่ 1  ตุลาคม 2560    ถึง วันที่ 30  กันยายน  2561</t>
  </si>
  <si>
    <t>1.ภาระงานบริหาร  (ร้อยละ .....-........)</t>
  </si>
  <si>
    <t>2.ภาระงานประจำ   (ร้อยละ 40)</t>
  </si>
  <si>
    <t>3.ภาระงานเชิงพัฒนา   (ร้อยละ 10)</t>
  </si>
  <si>
    <t>4.ภาระงานสนับสนุนยุทธศาสตร์  (ร้อยละ 10)</t>
  </si>
  <si>
    <t>5.ภาระงานอื่นๆที่ได้รับมอบหมาย  (ร้อยละ 10)</t>
  </si>
  <si>
    <t>(4) สรุปคะแนนด้านภาระงานเชิงพัฒนา = ผลคะแนนรวมของ(คะแนน x น้ำหนัก) / 5</t>
  </si>
  <si>
    <t>4.2 ระดับความสำเร็จตามคำรับรองปฏิบัติราชการ</t>
  </si>
  <si>
    <t>4.3 การสนับสนุนงานของหน่วยงานให้สอดคล้องกับยุทธศาสตร์ของมหาวิทยาลัย</t>
  </si>
  <si>
    <t>4.1 จัดกิจกรรมเตรียมความพร้อมให้นักศึกษาชั้นปี3ของหลักสูตรฯปฐพีศาสตร์และเกษตรเคมีในการพัฒนาความเชียวชาญด้านงานวิเคราะห์ฯสู่งานสหกิจศึกษา</t>
  </si>
  <si>
    <t>5.1 วันที่ 30 ตุลาคม - 2 พฤศจิกายน 2560 ได้นำนักศึกษาหลักสูตรฯปฐพีและเกษตรเคมีศึกษาดูงานที่บริษัทเอราวัณเคมีการเกษตรจำกัด ไทยเซ็นต์ทรัลเคมีจำกัดและมอนซานโต้ไทยแลนด์</t>
  </si>
  <si>
    <t>5.2 วันที่ 16 - 17 กุมภาพันธ์2561 ร่วมคณะทำงานในการฝึกซ้อมบัณฑิตหลักสูตรฯปฐพีศาสตร์และหลักสูตรเกษตรเคมี ณ.ห้อง202อาคารปฏิบัติการวิเคราะห์ดินชั้นสูง คณะผลิตฯ มหาวิทยาลัยแม่โจ้</t>
  </si>
  <si>
    <t>3.1วันที่ 29 พฤศจิกายน 2560 เข้าร่วมการอบรมหลักสูตร ความสำคัญของน้ำบริสุทธิ์ในห้องปฎิบัติการฯ ณ.รร.อิมพีเรียลแม่ปิงเชียงใหม่</t>
  </si>
  <si>
    <t>3.2 วันที่ 21 - 30 มีนาคม 2561 จัดอบรมทักษะให้ความรู้แก่นักศึกษาสาขาเกษตรเคมี จำนวน 7 คน ณ.ห้องปฏิบัติการวิเคราะห์ฯ ชั้น 4 อาคารดินและปุ๋ย มหาวิทยาลัยแม่โจ้</t>
  </si>
  <si>
    <t>3.3 วันที่ 31 กรกฎาคม 2561 เข้าร่วมการประชุมวิชาการงานเกษตรนเรศวรครั้งที่ 15 ณ.มหาวิทยาลัยนเรศวร จ.พิษณุโลก</t>
  </si>
  <si>
    <t>2.1บริการวิเคราะห์ตัวอย่างดิน พืช น้ำ ปุ๋ยหมัก ปุ๋ยน้ำชีวภาพและสารโพแทสเซียมคลอเรตให้หน่วยงานภายในและภายนอกและให้คำปรึกษาด้านการเก็บตัวอย่างที่จะนำส่งมาวิเคราะห์แก่เกษตรกรและบุคคลทั่วไป</t>
  </si>
  <si>
    <t xml:space="preserve">2.2เตรียมสารและตรวจเช็คสารเคมีให้อาจารย์ในการเรียนการสอนจำนวน 2  วิชา ดป.300 หลักปฐพีศาสตร์  และ ดป.312 ปฐพีศาสตร์เบื้องต้น </t>
  </si>
  <si>
    <t>2.3ควบคุมดูแลและเตรีนมน้ำกลั่น น้ำปราศจากไอออนเพื่อการเตรียมสารละลาย, น้ำยาที่ใช้ในการวิเคราะห์ของห้องปฏิบัติการในงานการเรียนการสอนและงานวิจัยของหลักสูตรฯ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</si>
</sst>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_-;_-@_-"/>
  </numFmts>
  <fonts count="3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TH Niramit AS"/>
    </font>
    <font>
      <sz val="16"/>
      <name val="TH Niramit AS"/>
    </font>
    <font>
      <sz val="12"/>
      <name val="TH Niramit AS"/>
    </font>
    <font>
      <sz val="14"/>
      <name val="TH Niramit AS"/>
    </font>
    <font>
      <i/>
      <sz val="14"/>
      <name val="TH Niramit AS"/>
    </font>
    <font>
      <b/>
      <sz val="14"/>
      <name val="TH Niramit AS"/>
    </font>
    <font>
      <b/>
      <sz val="14"/>
      <color indexed="10"/>
      <name val="TH Niramit AS"/>
    </font>
    <font>
      <sz val="13"/>
      <name val="TH Niramit AS"/>
    </font>
    <font>
      <sz val="14"/>
      <color indexed="10"/>
      <name val="TH Niramit AS"/>
    </font>
    <font>
      <sz val="15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3"/>
      <color indexed="10"/>
      <name val="TH Niramit AS"/>
    </font>
    <font>
      <sz val="16"/>
      <color indexed="10"/>
      <name val="TH Niramit AS"/>
    </font>
    <font>
      <sz val="15"/>
      <color indexed="8"/>
      <name val="TH Niramit AS"/>
    </font>
    <font>
      <b/>
      <sz val="12"/>
      <name val="TH Niramit AS"/>
    </font>
    <font>
      <b/>
      <sz val="12"/>
      <color indexed="8"/>
      <name val="TH Niramit AS"/>
    </font>
    <font>
      <i/>
      <sz val="13"/>
      <name val="TH Niramit AS"/>
    </font>
    <font>
      <i/>
      <u/>
      <sz val="13"/>
      <name val="TH Niramit AS"/>
    </font>
    <font>
      <u/>
      <sz val="13"/>
      <name val="TH Niramit A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/>
    </xf>
    <xf numFmtId="0" fontId="8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center" vertical="top" wrapText="1"/>
    </xf>
    <xf numFmtId="0" fontId="6" fillId="0" borderId="7" xfId="0" applyFont="1" applyBorder="1"/>
    <xf numFmtId="0" fontId="8" fillId="2" borderId="9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indent="1"/>
    </xf>
    <xf numFmtId="0" fontId="6" fillId="0" borderId="10" xfId="0" applyFont="1" applyBorder="1"/>
    <xf numFmtId="0" fontId="6" fillId="0" borderId="11" xfId="0" applyFont="1" applyBorder="1" applyAlignment="1">
      <alignment horizontal="left" indent="1"/>
    </xf>
    <xf numFmtId="0" fontId="4" fillId="0" borderId="0" xfId="0" applyFont="1" applyBorder="1"/>
    <xf numFmtId="0" fontId="6" fillId="0" borderId="12" xfId="0" applyFont="1" applyBorder="1" applyAlignment="1">
      <alignment horizontal="left" indent="1"/>
    </xf>
    <xf numFmtId="0" fontId="6" fillId="0" borderId="6" xfId="0" applyFont="1" applyBorder="1" applyAlignment="1">
      <alignment horizontal="left"/>
    </xf>
    <xf numFmtId="0" fontId="6" fillId="0" borderId="8" xfId="0" applyFont="1" applyBorder="1"/>
    <xf numFmtId="49" fontId="6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 vertical="top" wrapText="1"/>
    </xf>
    <xf numFmtId="0" fontId="13" fillId="0" borderId="14" xfId="0" applyFont="1" applyBorder="1"/>
    <xf numFmtId="49" fontId="6" fillId="0" borderId="10" xfId="0" applyNumberFormat="1" applyFont="1" applyBorder="1" applyAlignment="1">
      <alignment vertical="center"/>
    </xf>
    <xf numFmtId="0" fontId="6" fillId="0" borderId="14" xfId="0" applyFont="1" applyBorder="1"/>
    <xf numFmtId="49" fontId="6" fillId="0" borderId="7" xfId="0" applyNumberFormat="1" applyFont="1" applyBorder="1"/>
    <xf numFmtId="49" fontId="6" fillId="0" borderId="10" xfId="0" applyNumberFormat="1" applyFont="1" applyBorder="1"/>
    <xf numFmtId="49" fontId="6" fillId="0" borderId="14" xfId="0" applyNumberFormat="1" applyFont="1" applyBorder="1"/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49" fontId="6" fillId="0" borderId="17" xfId="0" applyNumberFormat="1" applyFont="1" applyBorder="1"/>
    <xf numFmtId="49" fontId="6" fillId="0" borderId="18" xfId="0" applyNumberFormat="1" applyFont="1" applyBorder="1"/>
    <xf numFmtId="0" fontId="6" fillId="0" borderId="17" xfId="0" applyFont="1" applyBorder="1"/>
    <xf numFmtId="49" fontId="6" fillId="0" borderId="19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4" xfId="0" applyFont="1" applyBorder="1"/>
    <xf numFmtId="0" fontId="11" fillId="0" borderId="0" xfId="0" applyFont="1" applyBorder="1"/>
    <xf numFmtId="0" fontId="8" fillId="0" borderId="14" xfId="0" applyFont="1" applyBorder="1" applyAlignment="1"/>
    <xf numFmtId="0" fontId="8" fillId="0" borderId="10" xfId="0" applyFont="1" applyBorder="1" applyAlignment="1"/>
    <xf numFmtId="0" fontId="8" fillId="0" borderId="7" xfId="0" applyFont="1" applyBorder="1" applyAlignment="1"/>
    <xf numFmtId="0" fontId="6" fillId="0" borderId="4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6" fillId="0" borderId="3" xfId="0" applyFont="1" applyBorder="1" applyProtection="1">
      <protection locked="0"/>
    </xf>
    <xf numFmtId="0" fontId="10" fillId="0" borderId="0" xfId="0" applyFont="1" applyBorder="1" applyAlignment="1"/>
    <xf numFmtId="0" fontId="8" fillId="0" borderId="20" xfId="0" applyFont="1" applyBorder="1" applyAlignment="1">
      <alignment horizontal="center" vertical="top" wrapText="1"/>
    </xf>
    <xf numFmtId="0" fontId="6" fillId="0" borderId="0" xfId="0" applyFont="1" applyBorder="1" applyAlignment="1" applyProtection="1">
      <protection locked="0"/>
    </xf>
    <xf numFmtId="0" fontId="10" fillId="0" borderId="4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6" fillId="0" borderId="21" xfId="0" applyFont="1" applyBorder="1" applyAlignment="1">
      <alignment horizontal="center"/>
    </xf>
    <xf numFmtId="0" fontId="8" fillId="0" borderId="7" xfId="0" applyFont="1" applyBorder="1"/>
    <xf numFmtId="49" fontId="6" fillId="0" borderId="2" xfId="0" applyNumberFormat="1" applyFont="1" applyBorder="1"/>
    <xf numFmtId="49" fontId="6" fillId="0" borderId="22" xfId="0" applyNumberFormat="1" applyFont="1" applyBorder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23" xfId="0" applyFont="1" applyBorder="1" applyAlignment="1"/>
    <xf numFmtId="0" fontId="6" fillId="0" borderId="24" xfId="0" applyFont="1" applyBorder="1" applyAlignment="1"/>
    <xf numFmtId="0" fontId="17" fillId="0" borderId="0" xfId="0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4" fillId="0" borderId="3" xfId="0" applyFont="1" applyBorder="1"/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Protection="1"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19" fillId="0" borderId="0" xfId="0" applyFont="1" applyBorder="1" applyAlignment="1" applyProtection="1">
      <protection locked="0"/>
    </xf>
    <xf numFmtId="0" fontId="19" fillId="0" borderId="4" xfId="0" applyFont="1" applyBorder="1" applyAlignment="1" applyProtection="1">
      <protection locked="0"/>
    </xf>
    <xf numFmtId="0" fontId="19" fillId="0" borderId="0" xfId="0" applyFont="1" applyBorder="1" applyAlignment="1" applyProtection="1">
      <alignment horizontal="left" indent="2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top" wrapText="1"/>
    </xf>
    <xf numFmtId="0" fontId="10" fillId="0" borderId="4" xfId="0" applyFont="1" applyBorder="1" applyAlignment="1" applyProtection="1">
      <alignment horizontal="right"/>
      <protection locked="0"/>
    </xf>
    <xf numFmtId="0" fontId="19" fillId="0" borderId="4" xfId="0" applyFont="1" applyBorder="1" applyAlignment="1" applyProtection="1">
      <alignment horizontal="right"/>
      <protection locked="0"/>
    </xf>
    <xf numFmtId="0" fontId="11" fillId="0" borderId="0" xfId="0" applyFont="1" applyBorder="1" applyProtection="1"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20" fillId="0" borderId="0" xfId="0" applyFont="1" applyBorder="1"/>
    <xf numFmtId="0" fontId="10" fillId="0" borderId="6" xfId="0" applyFont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horizontal="left"/>
    </xf>
    <xf numFmtId="0" fontId="6" fillId="0" borderId="14" xfId="0" applyFont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0" fontId="8" fillId="0" borderId="10" xfId="0" applyFont="1" applyBorder="1"/>
    <xf numFmtId="0" fontId="19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22" fillId="0" borderId="2" xfId="0" applyFont="1" applyBorder="1" applyAlignment="1">
      <alignment horizontal="center" vertical="center" wrapText="1" shrinkToFit="1"/>
    </xf>
    <xf numFmtId="0" fontId="5" fillId="0" borderId="0" xfId="0" applyFont="1"/>
    <xf numFmtId="0" fontId="22" fillId="0" borderId="12" xfId="0" applyFont="1" applyBorder="1" applyAlignment="1">
      <alignment horizontal="center" vertical="center" wrapText="1" shrinkToFit="1"/>
    </xf>
    <xf numFmtId="0" fontId="13" fillId="0" borderId="7" xfId="0" applyFont="1" applyBorder="1"/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8" fillId="0" borderId="7" xfId="0" applyNumberFormat="1" applyFont="1" applyBorder="1" applyAlignment="1"/>
    <xf numFmtId="0" fontId="8" fillId="0" borderId="3" xfId="0" applyNumberFormat="1" applyFont="1" applyBorder="1" applyAlignment="1"/>
    <xf numFmtId="0" fontId="6" fillId="0" borderId="26" xfId="0" applyFont="1" applyBorder="1" applyAlignment="1"/>
    <xf numFmtId="49" fontId="6" fillId="0" borderId="7" xfId="0" applyNumberFormat="1" applyFont="1" applyBorder="1" applyAlignment="1"/>
    <xf numFmtId="49" fontId="6" fillId="0" borderId="3" xfId="0" applyNumberFormat="1" applyFont="1" applyBorder="1" applyAlignment="1"/>
    <xf numFmtId="49" fontId="24" fillId="0" borderId="0" xfId="0" applyNumberFormat="1" applyFont="1" applyBorder="1" applyAlignment="1"/>
    <xf numFmtId="49" fontId="24" fillId="0" borderId="6" xfId="0" applyNumberFormat="1" applyFont="1" applyBorder="1" applyAlignment="1" applyProtection="1">
      <protection locked="0"/>
    </xf>
    <xf numFmtId="49" fontId="24" fillId="0" borderId="8" xfId="0" applyNumberFormat="1" applyFont="1" applyBorder="1" applyAlignment="1"/>
    <xf numFmtId="49" fontId="25" fillId="0" borderId="4" xfId="0" applyNumberFormat="1" applyFont="1" applyBorder="1" applyAlignment="1" applyProtection="1">
      <alignment horizontal="center"/>
      <protection locked="0"/>
    </xf>
    <xf numFmtId="49" fontId="24" fillId="0" borderId="0" xfId="0" applyNumberFormat="1" applyFont="1" applyBorder="1" applyAlignment="1">
      <alignment horizontal="left" indent="1"/>
    </xf>
    <xf numFmtId="49" fontId="24" fillId="0" borderId="5" xfId="0" applyNumberFormat="1" applyFont="1" applyBorder="1" applyAlignment="1"/>
    <xf numFmtId="49" fontId="24" fillId="0" borderId="3" xfId="0" applyNumberFormat="1" applyFont="1" applyBorder="1" applyAlignment="1"/>
    <xf numFmtId="49" fontId="24" fillId="0" borderId="8" xfId="0" applyNumberFormat="1" applyFont="1" applyBorder="1" applyAlignment="1">
      <alignment horizontal="left" indent="1"/>
    </xf>
    <xf numFmtId="49" fontId="24" fillId="0" borderId="0" xfId="0" applyNumberFormat="1" applyFont="1" applyFill="1" applyBorder="1" applyAlignment="1"/>
    <xf numFmtId="49" fontId="24" fillId="0" borderId="0" xfId="0" applyNumberFormat="1" applyFont="1" applyFill="1" applyBorder="1" applyAlignment="1">
      <alignment horizontal="left" indent="1"/>
    </xf>
    <xf numFmtId="0" fontId="8" fillId="0" borderId="5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/>
    <xf numFmtId="0" fontId="8" fillId="0" borderId="13" xfId="0" applyFont="1" applyBorder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0" fillId="0" borderId="4" xfId="0" applyFont="1" applyBorder="1"/>
    <xf numFmtId="49" fontId="6" fillId="0" borderId="17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right"/>
      <protection locked="0"/>
    </xf>
    <xf numFmtId="0" fontId="8" fillId="0" borderId="13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87" fontId="8" fillId="0" borderId="1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0" xfId="0" applyFont="1" applyBorder="1"/>
    <xf numFmtId="0" fontId="8" fillId="0" borderId="13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8" xfId="0" applyFont="1" applyBorder="1" applyAlignment="1"/>
    <xf numFmtId="0" fontId="10" fillId="0" borderId="0" xfId="0" applyFont="1" applyBorder="1" applyAlignment="1">
      <alignment horizontal="left"/>
    </xf>
    <xf numFmtId="0" fontId="8" fillId="2" borderId="20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/>
    </xf>
    <xf numFmtId="0" fontId="10" fillId="0" borderId="13" xfId="0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top"/>
    </xf>
    <xf numFmtId="0" fontId="10" fillId="0" borderId="1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wrapText="1"/>
    </xf>
    <xf numFmtId="2" fontId="8" fillId="0" borderId="13" xfId="0" applyNumberFormat="1" applyFont="1" applyBorder="1" applyAlignment="1">
      <alignment horizontal="center" vertical="top"/>
    </xf>
    <xf numFmtId="2" fontId="8" fillId="0" borderId="13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0" fillId="0" borderId="5" xfId="0" applyBorder="1"/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9" fontId="8" fillId="0" borderId="9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8" fillId="2" borderId="9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9" fillId="0" borderId="8" xfId="0" applyFont="1" applyBorder="1" applyAlignment="1"/>
    <xf numFmtId="0" fontId="22" fillId="0" borderId="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8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2" fontId="14" fillId="0" borderId="28" xfId="0" applyNumberFormat="1" applyFont="1" applyBorder="1" applyAlignment="1">
      <alignment horizontal="center" vertical="top" wrapText="1"/>
    </xf>
    <xf numFmtId="2" fontId="14" fillId="0" borderId="29" xfId="0" applyNumberFormat="1" applyFont="1" applyBorder="1" applyAlignment="1">
      <alignment horizontal="center" vertical="top" wrapText="1"/>
    </xf>
    <xf numFmtId="2" fontId="14" fillId="0" borderId="3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5" fillId="0" borderId="20" xfId="0" applyNumberFormat="1" applyFont="1" applyBorder="1" applyAlignment="1">
      <alignment horizontal="center" vertical="top" wrapText="1"/>
    </xf>
    <xf numFmtId="1" fontId="15" fillId="0" borderId="0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2" fontId="14" fillId="0" borderId="6" xfId="0" applyNumberFormat="1" applyFont="1" applyBorder="1" applyAlignment="1">
      <alignment horizontal="center" vertical="top" wrapText="1"/>
    </xf>
    <xf numFmtId="2" fontId="14" fillId="0" borderId="8" xfId="0" applyNumberFormat="1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 wrapText="1"/>
    </xf>
    <xf numFmtId="0" fontId="9" fillId="0" borderId="0" xfId="0" applyFont="1" applyBorder="1" applyAlignment="1"/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8" fillId="0" borderId="9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20" xfId="0" applyFont="1" applyBorder="1" applyAlignment="1">
      <alignment horizontal="right" vertical="top" wrapText="1"/>
    </xf>
    <xf numFmtId="49" fontId="16" fillId="0" borderId="9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right" vertical="center"/>
    </xf>
    <xf numFmtId="49" fontId="16" fillId="0" borderId="20" xfId="0" applyNumberFormat="1" applyFont="1" applyBorder="1" applyAlignment="1">
      <alignment horizontal="right" vertical="center"/>
    </xf>
    <xf numFmtId="0" fontId="31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15</xdr:row>
      <xdr:rowOff>0</xdr:rowOff>
    </xdr:from>
    <xdr:to>
      <xdr:col>2</xdr:col>
      <xdr:colOff>723900</xdr:colOff>
      <xdr:row>15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28725" y="4524375"/>
          <a:ext cx="3371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2</xdr:col>
      <xdr:colOff>2638425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924300" y="4524375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2" name="Text Box 2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4" name="Text Box 2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5" name="Text Box 2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1" name="Text Box 3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2" name="Text Box 3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3" name="Text Box 35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5" name="Text Box 37"/>
        <xdr:cNvSpPr txBox="1">
          <a:spLocks noChangeArrowheads="1"/>
        </xdr:cNvSpPr>
      </xdr:nvSpPr>
      <xdr:spPr bwMode="auto">
        <a:xfrm>
          <a:off x="809625" y="4524375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6" name="Text Box 38"/>
        <xdr:cNvSpPr txBox="1">
          <a:spLocks noChangeArrowheads="1"/>
        </xdr:cNvSpPr>
      </xdr:nvSpPr>
      <xdr:spPr bwMode="auto">
        <a:xfrm>
          <a:off x="38100" y="4524375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7" name="Text Box 3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8" name="Text Box 4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9" name="Text Box 4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0" name="Text Box 42"/>
        <xdr:cNvSpPr txBox="1">
          <a:spLocks noChangeArrowheads="1"/>
        </xdr:cNvSpPr>
      </xdr:nvSpPr>
      <xdr:spPr bwMode="auto">
        <a:xfrm>
          <a:off x="1009650" y="4524375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1" name="Text Box 4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2" name="Text Box 4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3" name="Text Box 4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4" name="Text Box 4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5" name="Text Box 47"/>
        <xdr:cNvSpPr txBox="1">
          <a:spLocks noChangeArrowheads="1"/>
        </xdr:cNvSpPr>
      </xdr:nvSpPr>
      <xdr:spPr bwMode="auto">
        <a:xfrm>
          <a:off x="1066800" y="4524375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6" name="Text Box 4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7" name="Text Box 4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8" name="Text Box 50"/>
        <xdr:cNvSpPr txBox="1">
          <a:spLocks noChangeArrowheads="1"/>
        </xdr:cNvSpPr>
      </xdr:nvSpPr>
      <xdr:spPr bwMode="auto">
        <a:xfrm>
          <a:off x="1000125" y="4524375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9" name="Text Box 51"/>
        <xdr:cNvSpPr txBox="1">
          <a:spLocks noChangeArrowheads="1"/>
        </xdr:cNvSpPr>
      </xdr:nvSpPr>
      <xdr:spPr bwMode="auto">
        <a:xfrm>
          <a:off x="1143000" y="4524375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0" name="Text Box 5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1" name="Text Box 5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2" name="Text Box 54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15</xdr:row>
      <xdr:rowOff>0</xdr:rowOff>
    </xdr:from>
    <xdr:to>
      <xdr:col>2</xdr:col>
      <xdr:colOff>1790700</xdr:colOff>
      <xdr:row>15</xdr:row>
      <xdr:rowOff>0</xdr:rowOff>
    </xdr:to>
    <xdr:sp macro="" textlink="">
      <xdr:nvSpPr>
        <xdr:cNvPr id="2103" name="Text Box 55"/>
        <xdr:cNvSpPr txBox="1">
          <a:spLocks noChangeArrowheads="1"/>
        </xdr:cNvSpPr>
      </xdr:nvSpPr>
      <xdr:spPr bwMode="auto">
        <a:xfrm>
          <a:off x="1238250" y="452437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104" name="Text Box 5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3324225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6" name="Text Box 5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7" name="Text Box 5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8" name="Text Box 6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9" name="Text Box 6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0" name="Text Box 6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1" name="Text Box 6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2" name="Text Box 6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3" name="Text Box 6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4" name="Text Box 6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5" name="Text Box 67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6" name="Text Box 6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7" name="Text Box 6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8" name="Text Box 7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9" name="Text Box 7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0" name="Text Box 7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1" name="Text Box 7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2" name="Text Box 7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3" name="Text Box 7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4" name="Text Box 7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1228725</xdr:colOff>
      <xdr:row>8</xdr:row>
      <xdr:rowOff>19050</xdr:rowOff>
    </xdr:from>
    <xdr:to>
      <xdr:col>0</xdr:col>
      <xdr:colOff>2514600</xdr:colOff>
      <xdr:row>9</xdr:row>
      <xdr:rowOff>0</xdr:rowOff>
    </xdr:to>
    <xdr:sp macro="" textlink="">
      <xdr:nvSpPr>
        <xdr:cNvPr id="2125" name="Text Box 77"/>
        <xdr:cNvSpPr txBox="1">
          <a:spLocks noChangeArrowheads="1"/>
        </xdr:cNvSpPr>
      </xdr:nvSpPr>
      <xdr:spPr bwMode="auto">
        <a:xfrm>
          <a:off x="1228725" y="248602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8</xdr:row>
      <xdr:rowOff>19050</xdr:rowOff>
    </xdr:from>
    <xdr:to>
      <xdr:col>10</xdr:col>
      <xdr:colOff>0</xdr:colOff>
      <xdr:row>8</xdr:row>
      <xdr:rowOff>295275</xdr:rowOff>
    </xdr:to>
    <xdr:sp macro="" textlink="">
      <xdr:nvSpPr>
        <xdr:cNvPr id="2126" name="Text Box 78"/>
        <xdr:cNvSpPr txBox="1">
          <a:spLocks noChangeArrowheads="1"/>
        </xdr:cNvSpPr>
      </xdr:nvSpPr>
      <xdr:spPr bwMode="auto">
        <a:xfrm>
          <a:off x="10248900" y="24860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7" name="Text Box 79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8" name="Text Box 80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9" name="Text Box 81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8</xdr:row>
      <xdr:rowOff>28575</xdr:rowOff>
    </xdr:from>
    <xdr:to>
      <xdr:col>2</xdr:col>
      <xdr:colOff>2552700</xdr:colOff>
      <xdr:row>10</xdr:row>
      <xdr:rowOff>19050</xdr:rowOff>
    </xdr:to>
    <xdr:sp macro="" textlink="">
      <xdr:nvSpPr>
        <xdr:cNvPr id="2130" name="Text Box 82"/>
        <xdr:cNvSpPr txBox="1">
          <a:spLocks noChangeArrowheads="1"/>
        </xdr:cNvSpPr>
      </xdr:nvSpPr>
      <xdr:spPr bwMode="auto">
        <a:xfrm>
          <a:off x="4600575" y="249555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6</xdr:col>
      <xdr:colOff>276225</xdr:colOff>
      <xdr:row>8</xdr:row>
      <xdr:rowOff>28575</xdr:rowOff>
    </xdr:from>
    <xdr:to>
      <xdr:col>9</xdr:col>
      <xdr:colOff>581025</xdr:colOff>
      <xdr:row>9</xdr:row>
      <xdr:rowOff>38100</xdr:rowOff>
    </xdr:to>
    <xdr:sp macro="" textlink="">
      <xdr:nvSpPr>
        <xdr:cNvPr id="2131" name="Text Box 83"/>
        <xdr:cNvSpPr txBox="1">
          <a:spLocks noChangeArrowheads="1"/>
        </xdr:cNvSpPr>
      </xdr:nvSpPr>
      <xdr:spPr bwMode="auto">
        <a:xfrm>
          <a:off x="6838950" y="249555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2</xdr:col>
      <xdr:colOff>914400</xdr:colOff>
      <xdr:row>9</xdr:row>
      <xdr:rowOff>0</xdr:rowOff>
    </xdr:from>
    <xdr:to>
      <xdr:col>2</xdr:col>
      <xdr:colOff>2190750</xdr:colOff>
      <xdr:row>10</xdr:row>
      <xdr:rowOff>19050</xdr:rowOff>
    </xdr:to>
    <xdr:sp macro="" textlink="">
      <xdr:nvSpPr>
        <xdr:cNvPr id="2132" name="Text Box 84"/>
        <xdr:cNvSpPr txBox="1">
          <a:spLocks noChangeArrowheads="1"/>
        </xdr:cNvSpPr>
      </xdr:nvSpPr>
      <xdr:spPr bwMode="auto">
        <a:xfrm>
          <a:off x="4600575" y="2752725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8</xdr:row>
      <xdr:rowOff>276225</xdr:rowOff>
    </xdr:from>
    <xdr:to>
      <xdr:col>0</xdr:col>
      <xdr:colOff>2438400</xdr:colOff>
      <xdr:row>10</xdr:row>
      <xdr:rowOff>19050</xdr:rowOff>
    </xdr:to>
    <xdr:sp macro="" textlink="">
      <xdr:nvSpPr>
        <xdr:cNvPr id="2133" name="Text Box 85"/>
        <xdr:cNvSpPr txBox="1">
          <a:spLocks noChangeArrowheads="1"/>
        </xdr:cNvSpPr>
      </xdr:nvSpPr>
      <xdr:spPr bwMode="auto">
        <a:xfrm>
          <a:off x="1228725" y="274320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11</xdr:row>
      <xdr:rowOff>0</xdr:rowOff>
    </xdr:to>
    <xdr:sp macro="" textlink="">
      <xdr:nvSpPr>
        <xdr:cNvPr id="2134" name="Text Box 86"/>
        <xdr:cNvSpPr txBox="1">
          <a:spLocks noChangeArrowheads="1"/>
        </xdr:cNvSpPr>
      </xdr:nvSpPr>
      <xdr:spPr bwMode="auto">
        <a:xfrm>
          <a:off x="10248900" y="30575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10</xdr:row>
      <xdr:rowOff>247650</xdr:rowOff>
    </xdr:to>
    <xdr:sp macro="" textlink="">
      <xdr:nvSpPr>
        <xdr:cNvPr id="2135" name="Text Box 87"/>
        <xdr:cNvSpPr txBox="1">
          <a:spLocks noChangeArrowheads="1"/>
        </xdr:cNvSpPr>
      </xdr:nvSpPr>
      <xdr:spPr bwMode="auto">
        <a:xfrm>
          <a:off x="10248900" y="305752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11</xdr:row>
      <xdr:rowOff>19050</xdr:rowOff>
    </xdr:from>
    <xdr:to>
      <xdr:col>10</xdr:col>
      <xdr:colOff>0</xdr:colOff>
      <xdr:row>11</xdr:row>
      <xdr:rowOff>266700</xdr:rowOff>
    </xdr:to>
    <xdr:sp macro="" textlink="">
      <xdr:nvSpPr>
        <xdr:cNvPr id="2136" name="Text Box 88"/>
        <xdr:cNvSpPr txBox="1">
          <a:spLocks noChangeArrowheads="1"/>
        </xdr:cNvSpPr>
      </xdr:nvSpPr>
      <xdr:spPr bwMode="auto">
        <a:xfrm>
          <a:off x="10248900" y="334327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13</xdr:row>
      <xdr:rowOff>28575</xdr:rowOff>
    </xdr:from>
    <xdr:to>
      <xdr:col>10</xdr:col>
      <xdr:colOff>0</xdr:colOff>
      <xdr:row>14</xdr:row>
      <xdr:rowOff>9525</xdr:rowOff>
    </xdr:to>
    <xdr:sp macro="" textlink="">
      <xdr:nvSpPr>
        <xdr:cNvPr id="2293" name="Text Box 89"/>
        <xdr:cNvSpPr txBox="1">
          <a:spLocks noChangeArrowheads="1"/>
        </xdr:cNvSpPr>
      </xdr:nvSpPr>
      <xdr:spPr bwMode="auto">
        <a:xfrm>
          <a:off x="76200" y="3924300"/>
          <a:ext cx="1017270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8" name="Text Box 9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9" name="Text Box 9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0" name="Text Box 92"/>
        <xdr:cNvSpPr txBox="1">
          <a:spLocks noChangeArrowheads="1"/>
        </xdr:cNvSpPr>
      </xdr:nvSpPr>
      <xdr:spPr bwMode="auto">
        <a:xfrm>
          <a:off x="3924300" y="1885950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1" name="Text Box 9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2" name="Text Box 9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3" name="Text Box 9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4" name="Text Box 96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5" name="Text Box 9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6" name="Text Box 9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7" name="Text Box 9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8" name="Text Box 10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9" name="Text Box 10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0" name="Text Box 10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1" name="Text Box 10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2" name="Text Box 104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3" name="Text Box 105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4" name="Text Box 10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5" name="Text Box 10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6" name="Text Box 108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7" name="Text Box 10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8" name="Text Box 110"/>
        <xdr:cNvSpPr txBox="1">
          <a:spLocks noChangeArrowheads="1"/>
        </xdr:cNvSpPr>
      </xdr:nvSpPr>
      <xdr:spPr bwMode="auto">
        <a:xfrm>
          <a:off x="809625" y="1885950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9" name="Text Box 111"/>
        <xdr:cNvSpPr txBox="1">
          <a:spLocks noChangeArrowheads="1"/>
        </xdr:cNvSpPr>
      </xdr:nvSpPr>
      <xdr:spPr bwMode="auto">
        <a:xfrm>
          <a:off x="38100" y="1885950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0" name="Text Box 11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1" name="Text Box 11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2" name="Text Box 11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3" name="Text Box 115"/>
        <xdr:cNvSpPr txBox="1">
          <a:spLocks noChangeArrowheads="1"/>
        </xdr:cNvSpPr>
      </xdr:nvSpPr>
      <xdr:spPr bwMode="auto">
        <a:xfrm>
          <a:off x="1009650" y="1885950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4" name="Text Box 11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5" name="Text Box 11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6" name="Text Box 11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7" name="Text Box 11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1066800" y="1885950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9" name="Text Box 121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0" name="Text Box 12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1" name="Text Box 123"/>
        <xdr:cNvSpPr txBox="1">
          <a:spLocks noChangeArrowheads="1"/>
        </xdr:cNvSpPr>
      </xdr:nvSpPr>
      <xdr:spPr bwMode="auto">
        <a:xfrm>
          <a:off x="1000125" y="1885950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2" name="Text Box 124"/>
        <xdr:cNvSpPr txBox="1">
          <a:spLocks noChangeArrowheads="1"/>
        </xdr:cNvSpPr>
      </xdr:nvSpPr>
      <xdr:spPr bwMode="auto">
        <a:xfrm>
          <a:off x="1143000" y="1885950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3" name="Text Box 12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4" name="Text Box 12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5" name="Text Box 127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10</xdr:row>
      <xdr:rowOff>9525</xdr:rowOff>
    </xdr:from>
    <xdr:to>
      <xdr:col>2</xdr:col>
      <xdr:colOff>1790700</xdr:colOff>
      <xdr:row>11</xdr:row>
      <xdr:rowOff>0</xdr:rowOff>
    </xdr:to>
    <xdr:sp macro="" textlink="">
      <xdr:nvSpPr>
        <xdr:cNvPr id="2176" name="Text Box 128"/>
        <xdr:cNvSpPr txBox="1">
          <a:spLocks noChangeArrowheads="1"/>
        </xdr:cNvSpPr>
      </xdr:nvSpPr>
      <xdr:spPr bwMode="auto">
        <a:xfrm>
          <a:off x="1238250" y="3048000"/>
          <a:ext cx="3362325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10</xdr:row>
      <xdr:rowOff>9525</xdr:rowOff>
    </xdr:from>
    <xdr:to>
      <xdr:col>2</xdr:col>
      <xdr:colOff>3276600</xdr:colOff>
      <xdr:row>11</xdr:row>
      <xdr:rowOff>0</xdr:rowOff>
    </xdr:to>
    <xdr:sp macro="" textlink="">
      <xdr:nvSpPr>
        <xdr:cNvPr id="2177" name="Text Box 129"/>
        <xdr:cNvSpPr txBox="1">
          <a:spLocks noChangeArrowheads="1"/>
        </xdr:cNvSpPr>
      </xdr:nvSpPr>
      <xdr:spPr bwMode="auto">
        <a:xfrm>
          <a:off x="4600575" y="30480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7</xdr:col>
      <xdr:colOff>514350</xdr:colOff>
      <xdr:row>10</xdr:row>
      <xdr:rowOff>276225</xdr:rowOff>
    </xdr:to>
    <xdr:sp macro="" textlink="">
      <xdr:nvSpPr>
        <xdr:cNvPr id="2178" name="Text Box 130"/>
        <xdr:cNvSpPr txBox="1">
          <a:spLocks noChangeArrowheads="1"/>
        </xdr:cNvSpPr>
      </xdr:nvSpPr>
      <xdr:spPr bwMode="auto">
        <a:xfrm>
          <a:off x="4600575" y="3038475"/>
          <a:ext cx="3590925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6</xdr:col>
      <xdr:colOff>285750</xdr:colOff>
      <xdr:row>9</xdr:row>
      <xdr:rowOff>28575</xdr:rowOff>
    </xdr:from>
    <xdr:to>
      <xdr:col>7</xdr:col>
      <xdr:colOff>581025</xdr:colOff>
      <xdr:row>10</xdr:row>
      <xdr:rowOff>47625</xdr:rowOff>
    </xdr:to>
    <xdr:sp macro="" textlink="">
      <xdr:nvSpPr>
        <xdr:cNvPr id="2179" name="Text Box 131"/>
        <xdr:cNvSpPr txBox="1">
          <a:spLocks noChangeArrowheads="1"/>
        </xdr:cNvSpPr>
      </xdr:nvSpPr>
      <xdr:spPr bwMode="auto">
        <a:xfrm>
          <a:off x="6848475" y="278130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2</xdr:col>
      <xdr:colOff>619125</xdr:colOff>
      <xdr:row>0</xdr:row>
      <xdr:rowOff>114300</xdr:rowOff>
    </xdr:from>
    <xdr:to>
      <xdr:col>4</xdr:col>
      <xdr:colOff>361950</xdr:colOff>
      <xdr:row>3</xdr:row>
      <xdr:rowOff>219075</xdr:rowOff>
    </xdr:to>
    <xdr:pic>
      <xdr:nvPicPr>
        <xdr:cNvPr id="12027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114300"/>
          <a:ext cx="11334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9</xdr:row>
      <xdr:rowOff>9525</xdr:rowOff>
    </xdr:from>
    <xdr:to>
      <xdr:col>4</xdr:col>
      <xdr:colOff>238125</xdr:colOff>
      <xdr:row>10</xdr:row>
      <xdr:rowOff>38100</xdr:rowOff>
    </xdr:to>
    <xdr:sp macro="" textlink="">
      <xdr:nvSpPr>
        <xdr:cNvPr id="2182" name="Text Box 134"/>
        <xdr:cNvSpPr txBox="1">
          <a:spLocks noChangeArrowheads="1"/>
        </xdr:cNvSpPr>
      </xdr:nvSpPr>
      <xdr:spPr bwMode="auto">
        <a:xfrm>
          <a:off x="4305300" y="276225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พนักงานราชการ</a:t>
          </a:r>
        </a:p>
      </xdr:txBody>
    </xdr:sp>
    <xdr:clientData/>
  </xdr:twoCellAnchor>
  <xdr:twoCellAnchor>
    <xdr:from>
      <xdr:col>2</xdr:col>
      <xdr:colOff>419100</xdr:colOff>
      <xdr:row>8</xdr:row>
      <xdr:rowOff>9525</xdr:rowOff>
    </xdr:from>
    <xdr:to>
      <xdr:col>4</xdr:col>
      <xdr:colOff>638175</xdr:colOff>
      <xdr:row>9</xdr:row>
      <xdr:rowOff>38100</xdr:rowOff>
    </xdr:to>
    <xdr:sp macro="" textlink="">
      <xdr:nvSpPr>
        <xdr:cNvPr id="2183" name="Text Box 135"/>
        <xdr:cNvSpPr txBox="1">
          <a:spLocks noChangeArrowheads="1"/>
        </xdr:cNvSpPr>
      </xdr:nvSpPr>
      <xdr:spPr bwMode="auto">
        <a:xfrm>
          <a:off x="4305300" y="2476500"/>
          <a:ext cx="15430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/ ]  พนักงานมหาวิทยาลัย</a:t>
          </a:r>
        </a:p>
      </xdr:txBody>
    </xdr:sp>
    <xdr:clientData/>
  </xdr:twoCellAnchor>
  <xdr:twoCellAnchor>
    <xdr:from>
      <xdr:col>0</xdr:col>
      <xdr:colOff>123825</xdr:colOff>
      <xdr:row>7</xdr:row>
      <xdr:rowOff>9525</xdr:rowOff>
    </xdr:from>
    <xdr:to>
      <xdr:col>2</xdr:col>
      <xdr:colOff>514350</xdr:colOff>
      <xdr:row>8</xdr:row>
      <xdr:rowOff>38100</xdr:rowOff>
    </xdr:to>
    <xdr:sp macro="" textlink="">
      <xdr:nvSpPr>
        <xdr:cNvPr id="2184" name="Text Box 136"/>
        <xdr:cNvSpPr txBox="1">
          <a:spLocks noChangeArrowheads="1"/>
        </xdr:cNvSpPr>
      </xdr:nvSpPr>
      <xdr:spPr bwMode="auto">
        <a:xfrm>
          <a:off x="123825" y="2190750"/>
          <a:ext cx="4276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..........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นางสาวนุจรีย์  พรมโสภา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.............................................................</a:t>
          </a:r>
        </a:p>
      </xdr:txBody>
    </xdr:sp>
    <xdr:clientData/>
  </xdr:twoCellAnchor>
  <xdr:twoCellAnchor>
    <xdr:from>
      <xdr:col>2</xdr:col>
      <xdr:colOff>628650</xdr:colOff>
      <xdr:row>7</xdr:row>
      <xdr:rowOff>9525</xdr:rowOff>
    </xdr:from>
    <xdr:to>
      <xdr:col>6</xdr:col>
      <xdr:colOff>314325</xdr:colOff>
      <xdr:row>8</xdr:row>
      <xdr:rowOff>38100</xdr:rowOff>
    </xdr:to>
    <xdr:sp macro="" textlink="">
      <xdr:nvSpPr>
        <xdr:cNvPr id="2185" name="Text Box 137"/>
        <xdr:cNvSpPr txBox="1">
          <a:spLocks noChangeArrowheads="1"/>
        </xdr:cNvSpPr>
      </xdr:nvSpPr>
      <xdr:spPr bwMode="auto">
        <a:xfrm>
          <a:off x="4514850" y="2190750"/>
          <a:ext cx="236220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....ผู้ปฏิบัติงานวิทยาศาสตร์.................................</a:t>
          </a:r>
        </a:p>
      </xdr:txBody>
    </xdr:sp>
    <xdr:clientData/>
  </xdr:twoCellAnchor>
  <xdr:twoCellAnchor>
    <xdr:from>
      <xdr:col>6</xdr:col>
      <xdr:colOff>495300</xdr:colOff>
      <xdr:row>7</xdr:row>
      <xdr:rowOff>9525</xdr:rowOff>
    </xdr:from>
    <xdr:to>
      <xdr:col>9</xdr:col>
      <xdr:colOff>619125</xdr:colOff>
      <xdr:row>8</xdr:row>
      <xdr:rowOff>38100</xdr:rowOff>
    </xdr:to>
    <xdr:sp macro="" textlink="">
      <xdr:nvSpPr>
        <xdr:cNvPr id="2186" name="Text Box 138"/>
        <xdr:cNvSpPr txBox="1">
          <a:spLocks noChangeArrowheads="1"/>
        </xdr:cNvSpPr>
      </xdr:nvSpPr>
      <xdr:spPr bwMode="auto">
        <a:xfrm>
          <a:off x="7058025" y="2190750"/>
          <a:ext cx="28670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......คณะผลิตกรรมการเกษตร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</a:t>
          </a:r>
        </a:p>
      </xdr:txBody>
    </xdr:sp>
    <xdr:clientData/>
  </xdr:twoCellAnchor>
  <xdr:twoCellAnchor>
    <xdr:from>
      <xdr:col>0</xdr:col>
      <xdr:colOff>114300</xdr:colOff>
      <xdr:row>10</xdr:row>
      <xdr:rowOff>276225</xdr:rowOff>
    </xdr:from>
    <xdr:to>
      <xdr:col>3</xdr:col>
      <xdr:colOff>142875</xdr:colOff>
      <xdr:row>12</xdr:row>
      <xdr:rowOff>19050</xdr:rowOff>
    </xdr:to>
    <xdr:sp macro="" textlink="">
      <xdr:nvSpPr>
        <xdr:cNvPr id="2187" name="Text Box 139"/>
        <xdr:cNvSpPr txBox="1">
          <a:spLocks noChangeArrowheads="1"/>
        </xdr:cNvSpPr>
      </xdr:nvSpPr>
      <xdr:spPr bwMode="auto">
        <a:xfrm>
          <a:off x="114300" y="3314700"/>
          <a:ext cx="46291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ระดับตำแหน่ง...................................................................</a:t>
          </a:r>
        </a:p>
      </xdr:txBody>
    </xdr:sp>
    <xdr:clientData/>
  </xdr:twoCellAnchor>
  <xdr:twoCellAnchor>
    <xdr:from>
      <xdr:col>0</xdr:col>
      <xdr:colOff>123825</xdr:colOff>
      <xdr:row>14</xdr:row>
      <xdr:rowOff>57150</xdr:rowOff>
    </xdr:from>
    <xdr:to>
      <xdr:col>5</xdr:col>
      <xdr:colOff>209550</xdr:colOff>
      <xdr:row>15</xdr:row>
      <xdr:rowOff>85725</xdr:rowOff>
    </xdr:to>
    <xdr:sp macro="" textlink="">
      <xdr:nvSpPr>
        <xdr:cNvPr id="2188" name="Text Box 140"/>
        <xdr:cNvSpPr txBox="1">
          <a:spLocks noChangeArrowheads="1"/>
        </xdr:cNvSpPr>
      </xdr:nvSpPr>
      <xdr:spPr bwMode="auto">
        <a:xfrm>
          <a:off x="123825" y="4295775"/>
          <a:ext cx="59340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ชื่อผู้บังคับบัญชา/ผู้ประเมิน...........ผศ.ดร.จีราภรณ์ อินทสาร......................................................................................</a:t>
          </a:r>
        </a:p>
      </xdr:txBody>
    </xdr:sp>
    <xdr:clientData/>
  </xdr:twoCellAnchor>
  <xdr:twoCellAnchor>
    <xdr:from>
      <xdr:col>5</xdr:col>
      <xdr:colOff>390525</xdr:colOff>
      <xdr:row>14</xdr:row>
      <xdr:rowOff>66675</xdr:rowOff>
    </xdr:from>
    <xdr:to>
      <xdr:col>9</xdr:col>
      <xdr:colOff>428625</xdr:colOff>
      <xdr:row>15</xdr:row>
      <xdr:rowOff>95250</xdr:rowOff>
    </xdr:to>
    <xdr:sp macro="" textlink="">
      <xdr:nvSpPr>
        <xdr:cNvPr id="2189" name="Text Box 141"/>
        <xdr:cNvSpPr txBox="1">
          <a:spLocks noChangeArrowheads="1"/>
        </xdr:cNvSpPr>
      </xdr:nvSpPr>
      <xdr:spPr bwMode="auto">
        <a:xfrm>
          <a:off x="6238875" y="4305300"/>
          <a:ext cx="3495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ตำแหน่ง/ระดับ........ประธานหลักสูตรฯปฐพีศาสตร์................................</a:t>
          </a:r>
        </a:p>
      </xdr:txBody>
    </xdr:sp>
    <xdr:clientData/>
  </xdr:twoCellAnchor>
  <xdr:twoCellAnchor>
    <xdr:from>
      <xdr:col>0</xdr:col>
      <xdr:colOff>2238375</xdr:colOff>
      <xdr:row>111</xdr:row>
      <xdr:rowOff>0</xdr:rowOff>
    </xdr:from>
    <xdr:to>
      <xdr:col>9</xdr:col>
      <xdr:colOff>828675</xdr:colOff>
      <xdr:row>111</xdr:row>
      <xdr:rowOff>0</xdr:rowOff>
    </xdr:to>
    <xdr:sp macro="" textlink="">
      <xdr:nvSpPr>
        <xdr:cNvPr id="12036" name="Line 142"/>
        <xdr:cNvSpPr>
          <a:spLocks noChangeShapeType="1"/>
        </xdr:cNvSpPr>
      </xdr:nvSpPr>
      <xdr:spPr bwMode="auto">
        <a:xfrm>
          <a:off x="2238375" y="34728150"/>
          <a:ext cx="78962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111</xdr:row>
      <xdr:rowOff>0</xdr:rowOff>
    </xdr:from>
    <xdr:to>
      <xdr:col>9</xdr:col>
      <xdr:colOff>895350</xdr:colOff>
      <xdr:row>111</xdr:row>
      <xdr:rowOff>0</xdr:rowOff>
    </xdr:to>
    <xdr:sp macro="" textlink="">
      <xdr:nvSpPr>
        <xdr:cNvPr id="12037" name="Line 143"/>
        <xdr:cNvSpPr>
          <a:spLocks noChangeShapeType="1"/>
        </xdr:cNvSpPr>
      </xdr:nvSpPr>
      <xdr:spPr bwMode="auto">
        <a:xfrm>
          <a:off x="28575" y="34728150"/>
          <a:ext cx="101727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111</xdr:row>
      <xdr:rowOff>0</xdr:rowOff>
    </xdr:from>
    <xdr:to>
      <xdr:col>9</xdr:col>
      <xdr:colOff>885825</xdr:colOff>
      <xdr:row>111</xdr:row>
      <xdr:rowOff>0</xdr:rowOff>
    </xdr:to>
    <xdr:sp macro="" textlink="">
      <xdr:nvSpPr>
        <xdr:cNvPr id="12038" name="Line 144"/>
        <xdr:cNvSpPr>
          <a:spLocks noChangeShapeType="1"/>
        </xdr:cNvSpPr>
      </xdr:nvSpPr>
      <xdr:spPr bwMode="auto">
        <a:xfrm>
          <a:off x="28575" y="34728150"/>
          <a:ext cx="1016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28575</xdr:colOff>
      <xdr:row>111</xdr:row>
      <xdr:rowOff>0</xdr:rowOff>
    </xdr:from>
    <xdr:to>
      <xdr:col>9</xdr:col>
      <xdr:colOff>838200</xdr:colOff>
      <xdr:row>111</xdr:row>
      <xdr:rowOff>0</xdr:rowOff>
    </xdr:to>
    <xdr:sp macro="" textlink="">
      <xdr:nvSpPr>
        <xdr:cNvPr id="12039" name="Line 145"/>
        <xdr:cNvSpPr>
          <a:spLocks noChangeShapeType="1"/>
        </xdr:cNvSpPr>
      </xdr:nvSpPr>
      <xdr:spPr bwMode="auto">
        <a:xfrm>
          <a:off x="3914775" y="34728150"/>
          <a:ext cx="62293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2419350</xdr:colOff>
      <xdr:row>106</xdr:row>
      <xdr:rowOff>219074</xdr:rowOff>
    </xdr:from>
    <xdr:to>
      <xdr:col>9</xdr:col>
      <xdr:colOff>781050</xdr:colOff>
      <xdr:row>106</xdr:row>
      <xdr:rowOff>228599</xdr:rowOff>
    </xdr:to>
    <xdr:sp macro="" textlink="">
      <xdr:nvSpPr>
        <xdr:cNvPr id="12040" name="Line 146"/>
        <xdr:cNvSpPr>
          <a:spLocks noChangeShapeType="1"/>
        </xdr:cNvSpPr>
      </xdr:nvSpPr>
      <xdr:spPr bwMode="auto">
        <a:xfrm>
          <a:off x="2419350" y="35547299"/>
          <a:ext cx="766762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107</xdr:row>
      <xdr:rowOff>200025</xdr:rowOff>
    </xdr:from>
    <xdr:to>
      <xdr:col>9</xdr:col>
      <xdr:colOff>752475</xdr:colOff>
      <xdr:row>107</xdr:row>
      <xdr:rowOff>219075</xdr:rowOff>
    </xdr:to>
    <xdr:sp macro="" textlink="">
      <xdr:nvSpPr>
        <xdr:cNvPr id="12041" name="Line 147"/>
        <xdr:cNvSpPr>
          <a:spLocks noChangeShapeType="1"/>
        </xdr:cNvSpPr>
      </xdr:nvSpPr>
      <xdr:spPr bwMode="auto">
        <a:xfrm>
          <a:off x="28575" y="35814000"/>
          <a:ext cx="10029825" cy="190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110</xdr:row>
      <xdr:rowOff>247650</xdr:rowOff>
    </xdr:from>
    <xdr:to>
      <xdr:col>9</xdr:col>
      <xdr:colOff>885825</xdr:colOff>
      <xdr:row>110</xdr:row>
      <xdr:rowOff>257175</xdr:rowOff>
    </xdr:to>
    <xdr:sp macro="" textlink="">
      <xdr:nvSpPr>
        <xdr:cNvPr id="12042" name="Line 148"/>
        <xdr:cNvSpPr>
          <a:spLocks noChangeShapeType="1"/>
        </xdr:cNvSpPr>
      </xdr:nvSpPr>
      <xdr:spPr bwMode="auto">
        <a:xfrm>
          <a:off x="28575" y="34728150"/>
          <a:ext cx="1016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476250</xdr:colOff>
      <xdr:row>108</xdr:row>
      <xdr:rowOff>228600</xdr:rowOff>
    </xdr:from>
    <xdr:to>
      <xdr:col>9</xdr:col>
      <xdr:colOff>657225</xdr:colOff>
      <xdr:row>108</xdr:row>
      <xdr:rowOff>228600</xdr:rowOff>
    </xdr:to>
    <xdr:sp macro="" textlink="">
      <xdr:nvSpPr>
        <xdr:cNvPr id="12043" name="Line 149"/>
        <xdr:cNvSpPr>
          <a:spLocks noChangeShapeType="1"/>
        </xdr:cNvSpPr>
      </xdr:nvSpPr>
      <xdr:spPr bwMode="auto">
        <a:xfrm>
          <a:off x="4362450" y="36128325"/>
          <a:ext cx="56007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109</xdr:row>
      <xdr:rowOff>219074</xdr:rowOff>
    </xdr:from>
    <xdr:to>
      <xdr:col>9</xdr:col>
      <xdr:colOff>733425</xdr:colOff>
      <xdr:row>109</xdr:row>
      <xdr:rowOff>228599</xdr:rowOff>
    </xdr:to>
    <xdr:sp macro="" textlink="">
      <xdr:nvSpPr>
        <xdr:cNvPr id="12045" name="Line 153"/>
        <xdr:cNvSpPr>
          <a:spLocks noChangeShapeType="1"/>
        </xdr:cNvSpPr>
      </xdr:nvSpPr>
      <xdr:spPr bwMode="auto">
        <a:xfrm>
          <a:off x="28575" y="36404549"/>
          <a:ext cx="1001077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2920365</xdr:colOff>
      <xdr:row>94</xdr:row>
      <xdr:rowOff>59055</xdr:rowOff>
    </xdr:from>
    <xdr:to>
      <xdr:col>0</xdr:col>
      <xdr:colOff>3091815</xdr:colOff>
      <xdr:row>94</xdr:row>
      <xdr:rowOff>240030</xdr:rowOff>
    </xdr:to>
    <xdr:sp macro="" textlink="">
      <xdr:nvSpPr>
        <xdr:cNvPr id="12047" name="Rectangle 312"/>
        <xdr:cNvSpPr>
          <a:spLocks noChangeArrowheads="1"/>
        </xdr:cNvSpPr>
      </xdr:nvSpPr>
      <xdr:spPr bwMode="auto">
        <a:xfrm>
          <a:off x="2920365" y="33000315"/>
          <a:ext cx="171450" cy="1809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1"/>
  <sheetViews>
    <sheetView showGridLines="0" tabSelected="1" zoomScaleNormal="100" workbookViewId="0">
      <selection activeCell="H91" sqref="H91:I91"/>
    </sheetView>
  </sheetViews>
  <sheetFormatPr defaultColWidth="9.140625" defaultRowHeight="24.75" x14ac:dyDescent="0.6"/>
  <cols>
    <col min="1" max="1" width="46" style="1" customWidth="1"/>
    <col min="2" max="2" width="12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4.140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70" t="s">
        <v>63</v>
      </c>
    </row>
    <row r="5" spans="1:13" x14ac:dyDescent="0.6">
      <c r="A5" s="239" t="s">
        <v>45</v>
      </c>
      <c r="B5" s="239"/>
      <c r="C5" s="239"/>
      <c r="D5" s="239"/>
      <c r="E5" s="239"/>
      <c r="F5" s="239"/>
      <c r="G5" s="239"/>
      <c r="H5" s="239"/>
      <c r="I5" s="239"/>
      <c r="J5" s="239"/>
      <c r="L5" s="229"/>
      <c r="M5" s="229"/>
    </row>
    <row r="6" spans="1:13" x14ac:dyDescent="0.6">
      <c r="A6" s="239" t="s">
        <v>2</v>
      </c>
      <c r="B6" s="239"/>
      <c r="C6" s="239"/>
      <c r="D6" s="239"/>
      <c r="E6" s="239"/>
      <c r="F6" s="239"/>
      <c r="G6" s="239"/>
      <c r="H6" s="239"/>
      <c r="I6" s="239"/>
      <c r="J6" s="239"/>
      <c r="L6" s="2"/>
      <c r="M6" s="2"/>
    </row>
    <row r="7" spans="1:13" ht="23.25" customHeight="1" x14ac:dyDescent="0.6">
      <c r="A7" s="230" t="s">
        <v>3</v>
      </c>
      <c r="B7" s="230"/>
      <c r="C7" s="230"/>
      <c r="D7" s="230"/>
      <c r="E7" s="230"/>
      <c r="F7" s="230"/>
      <c r="G7" s="230"/>
      <c r="H7" s="230"/>
      <c r="I7" s="230"/>
      <c r="J7" s="230"/>
    </row>
    <row r="8" spans="1:13" s="6" customFormat="1" ht="22.5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3" s="6" customFormat="1" ht="22.5" x14ac:dyDescent="0.55000000000000004">
      <c r="A9" s="7" t="s">
        <v>4</v>
      </c>
      <c r="B9" s="7"/>
      <c r="C9" s="8"/>
      <c r="D9" s="8"/>
      <c r="E9" s="8"/>
      <c r="F9" s="8"/>
      <c r="G9" s="8"/>
      <c r="H9" s="8"/>
      <c r="I9" s="8"/>
      <c r="J9" s="8"/>
    </row>
    <row r="10" spans="1:13" s="6" customFormat="1" ht="22.5" x14ac:dyDescent="0.55000000000000004">
      <c r="A10" s="7"/>
      <c r="B10" s="7"/>
      <c r="C10" s="8"/>
      <c r="D10" s="8"/>
      <c r="E10" s="8"/>
      <c r="F10" s="8"/>
      <c r="G10" s="8"/>
      <c r="H10" s="8"/>
      <c r="I10" s="8"/>
      <c r="J10" s="8"/>
    </row>
    <row r="11" spans="1:13" s="6" customFormat="1" ht="22.5" x14ac:dyDescent="0.55000000000000004">
      <c r="A11" s="9" t="s">
        <v>5</v>
      </c>
      <c r="B11" s="9"/>
      <c r="C11" s="5"/>
      <c r="D11" s="5"/>
      <c r="E11" s="5"/>
      <c r="F11" s="5"/>
      <c r="G11" s="5"/>
      <c r="H11" s="5"/>
      <c r="I11" s="5"/>
      <c r="J11" s="5"/>
    </row>
    <row r="12" spans="1:13" s="6" customFormat="1" ht="22.5" x14ac:dyDescent="0.55000000000000004">
      <c r="A12" s="5" t="s">
        <v>48</v>
      </c>
      <c r="B12" s="5"/>
      <c r="C12" s="5"/>
      <c r="D12" s="5"/>
      <c r="E12" s="5"/>
      <c r="F12" s="5"/>
      <c r="G12" s="5"/>
      <c r="H12" s="5"/>
      <c r="I12" s="5"/>
      <c r="J12" s="5"/>
    </row>
    <row r="13" spans="1:13" s="6" customFormat="1" ht="22.5" x14ac:dyDescent="0.55000000000000004">
      <c r="A13" s="5" t="s">
        <v>124</v>
      </c>
      <c r="B13" s="5"/>
      <c r="C13" s="5"/>
      <c r="D13" s="5"/>
      <c r="E13" s="5"/>
      <c r="F13" s="5"/>
      <c r="G13" s="5"/>
      <c r="H13" s="5"/>
      <c r="I13" s="5"/>
      <c r="J13" s="5"/>
    </row>
    <row r="14" spans="1:13" s="6" customFormat="1" ht="20.25" customHeight="1" x14ac:dyDescent="0.55000000000000004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s="6" customFormat="1" ht="22.5" x14ac:dyDescent="0.55000000000000004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s="6" customFormat="1" ht="22.5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6">
      <c r="A17" s="233" t="s">
        <v>46</v>
      </c>
      <c r="B17" s="233"/>
      <c r="C17" s="233"/>
      <c r="D17" s="233"/>
      <c r="E17" s="233"/>
      <c r="F17" s="233"/>
      <c r="G17" s="233"/>
      <c r="H17" s="233"/>
      <c r="I17" s="233"/>
      <c r="J17" s="233"/>
    </row>
    <row r="18" spans="1:10" s="95" customFormat="1" ht="34.5" customHeight="1" x14ac:dyDescent="0.45">
      <c r="A18" s="234" t="s">
        <v>6</v>
      </c>
      <c r="B18" s="236" t="s">
        <v>66</v>
      </c>
      <c r="C18" s="240" t="s">
        <v>67</v>
      </c>
      <c r="D18" s="241"/>
      <c r="E18" s="242"/>
      <c r="F18" s="246" t="s">
        <v>68</v>
      </c>
      <c r="G18" s="247"/>
      <c r="H18" s="236" t="s">
        <v>69</v>
      </c>
      <c r="I18" s="236" t="s">
        <v>70</v>
      </c>
      <c r="J18" s="94" t="s">
        <v>71</v>
      </c>
    </row>
    <row r="19" spans="1:10" s="95" customFormat="1" ht="44.25" customHeight="1" x14ac:dyDescent="0.45">
      <c r="A19" s="235"/>
      <c r="B19" s="237"/>
      <c r="C19" s="243"/>
      <c r="D19" s="244"/>
      <c r="E19" s="245"/>
      <c r="F19" s="248"/>
      <c r="G19" s="249"/>
      <c r="H19" s="237"/>
      <c r="I19" s="237"/>
      <c r="J19" s="96" t="s">
        <v>72</v>
      </c>
    </row>
    <row r="20" spans="1:10" s="6" customFormat="1" ht="21.95" customHeight="1" x14ac:dyDescent="0.55000000000000004">
      <c r="A20" s="231" t="s">
        <v>125</v>
      </c>
      <c r="B20" s="232"/>
      <c r="C20" s="232"/>
      <c r="D20" s="166"/>
      <c r="E20" s="166"/>
      <c r="F20" s="166"/>
      <c r="G20" s="166"/>
      <c r="H20" s="166"/>
      <c r="I20" s="166"/>
      <c r="J20" s="164"/>
    </row>
    <row r="21" spans="1:10" s="6" customFormat="1" ht="28.9" customHeight="1" x14ac:dyDescent="0.55000000000000004">
      <c r="A21" s="123"/>
      <c r="B21" s="89"/>
      <c r="C21" s="208"/>
      <c r="D21" s="238"/>
      <c r="E21" s="209"/>
      <c r="F21" s="208"/>
      <c r="G21" s="209"/>
      <c r="H21" s="10"/>
      <c r="I21" s="61"/>
      <c r="J21" s="61"/>
    </row>
    <row r="22" spans="1:10" s="6" customFormat="1" ht="30.6" customHeight="1" x14ac:dyDescent="0.55000000000000004">
      <c r="A22" s="123"/>
      <c r="B22" s="89"/>
      <c r="C22" s="208"/>
      <c r="D22" s="238"/>
      <c r="E22" s="209"/>
      <c r="F22" s="208"/>
      <c r="G22" s="209"/>
      <c r="H22" s="61"/>
      <c r="I22" s="61"/>
      <c r="J22" s="61"/>
    </row>
    <row r="23" spans="1:10" s="6" customFormat="1" ht="31.15" customHeight="1" x14ac:dyDescent="0.55000000000000004">
      <c r="A23" s="200" t="s">
        <v>88</v>
      </c>
      <c r="B23" s="201"/>
      <c r="C23" s="201"/>
      <c r="D23" s="201"/>
      <c r="E23" s="201"/>
      <c r="F23" s="201"/>
      <c r="G23" s="201"/>
      <c r="H23" s="201"/>
      <c r="I23" s="202"/>
      <c r="J23" s="120"/>
    </row>
    <row r="24" spans="1:10" s="6" customFormat="1" ht="21" customHeight="1" x14ac:dyDescent="0.55000000000000004">
      <c r="A24" s="231" t="s">
        <v>126</v>
      </c>
      <c r="B24" s="232"/>
      <c r="C24" s="232"/>
      <c r="D24" s="166"/>
      <c r="E24" s="166"/>
      <c r="F24" s="166"/>
      <c r="G24" s="166"/>
      <c r="H24" s="166"/>
      <c r="I24" s="166"/>
      <c r="J24" s="164"/>
    </row>
    <row r="25" spans="1:10" s="6" customFormat="1" ht="83.45" customHeight="1" x14ac:dyDescent="0.55000000000000004">
      <c r="A25" s="125" t="s">
        <v>139</v>
      </c>
      <c r="B25" s="124">
        <v>5</v>
      </c>
      <c r="C25" s="186" t="s">
        <v>106</v>
      </c>
      <c r="D25" s="187"/>
      <c r="E25" s="188"/>
      <c r="F25" s="219" t="s">
        <v>97</v>
      </c>
      <c r="G25" s="220"/>
      <c r="H25" s="139">
        <v>20</v>
      </c>
      <c r="I25" s="139">
        <v>5</v>
      </c>
      <c r="J25" s="139">
        <f>H25*I25</f>
        <v>100</v>
      </c>
    </row>
    <row r="26" spans="1:10" s="6" customFormat="1" ht="56.45" customHeight="1" x14ac:dyDescent="0.55000000000000004">
      <c r="A26" s="125" t="s">
        <v>140</v>
      </c>
      <c r="B26" s="124">
        <v>5</v>
      </c>
      <c r="C26" s="186" t="s">
        <v>107</v>
      </c>
      <c r="D26" s="187"/>
      <c r="E26" s="188"/>
      <c r="F26" s="219" t="s">
        <v>98</v>
      </c>
      <c r="G26" s="220"/>
      <c r="H26" s="139">
        <v>10</v>
      </c>
      <c r="I26" s="139">
        <v>5</v>
      </c>
      <c r="J26" s="139">
        <f>H26*I26</f>
        <v>50</v>
      </c>
    </row>
    <row r="27" spans="1:10" s="126" customFormat="1" ht="60.6" customHeight="1" x14ac:dyDescent="0.2">
      <c r="A27" s="125" t="s">
        <v>141</v>
      </c>
      <c r="B27" s="124">
        <v>5</v>
      </c>
      <c r="C27" s="186" t="s">
        <v>109</v>
      </c>
      <c r="D27" s="187"/>
      <c r="E27" s="188"/>
      <c r="F27" s="219" t="s">
        <v>99</v>
      </c>
      <c r="G27" s="220"/>
      <c r="H27" s="139">
        <v>10</v>
      </c>
      <c r="I27" s="139">
        <v>5</v>
      </c>
      <c r="J27" s="139">
        <f>H27*I27</f>
        <v>50</v>
      </c>
    </row>
    <row r="28" spans="1:10" s="126" customFormat="1" ht="20.45" customHeight="1" x14ac:dyDescent="0.55000000000000004">
      <c r="A28" s="200" t="s">
        <v>89</v>
      </c>
      <c r="B28" s="201"/>
      <c r="C28" s="201"/>
      <c r="D28" s="201"/>
      <c r="E28" s="201"/>
      <c r="F28" s="201"/>
      <c r="G28" s="201"/>
      <c r="H28" s="201"/>
      <c r="I28" s="202"/>
      <c r="J28" s="150">
        <f>SUM(J25:J27)/5</f>
        <v>40</v>
      </c>
    </row>
    <row r="29" spans="1:10" s="126" customFormat="1" ht="19.149999999999999" customHeight="1" x14ac:dyDescent="0.55000000000000004">
      <c r="A29" s="17" t="s">
        <v>127</v>
      </c>
      <c r="B29" s="88"/>
      <c r="C29" s="18"/>
      <c r="D29" s="18"/>
      <c r="E29" s="18"/>
      <c r="F29" s="18"/>
      <c r="G29" s="18"/>
      <c r="H29" s="18"/>
      <c r="I29" s="18"/>
      <c r="J29" s="18"/>
    </row>
    <row r="30" spans="1:10" s="126" customFormat="1" ht="56.45" customHeight="1" x14ac:dyDescent="0.2">
      <c r="A30" s="125" t="s">
        <v>136</v>
      </c>
      <c r="B30" s="124">
        <v>5</v>
      </c>
      <c r="C30" s="221" t="s">
        <v>120</v>
      </c>
      <c r="D30" s="222"/>
      <c r="E30" s="223"/>
      <c r="F30" s="227" t="s">
        <v>116</v>
      </c>
      <c r="G30" s="228"/>
      <c r="H30" s="139">
        <v>5</v>
      </c>
      <c r="I30" s="139">
        <v>5</v>
      </c>
      <c r="J30" s="139">
        <f>H30*I30</f>
        <v>25</v>
      </c>
    </row>
    <row r="31" spans="1:10" s="126" customFormat="1" ht="61.15" customHeight="1" x14ac:dyDescent="0.2">
      <c r="A31" s="125" t="s">
        <v>137</v>
      </c>
      <c r="B31" s="124">
        <v>5</v>
      </c>
      <c r="C31" s="221" t="s">
        <v>120</v>
      </c>
      <c r="D31" s="222"/>
      <c r="E31" s="223"/>
      <c r="F31" s="227" t="s">
        <v>115</v>
      </c>
      <c r="G31" s="228"/>
      <c r="H31" s="139">
        <v>3</v>
      </c>
      <c r="I31" s="139">
        <v>5</v>
      </c>
      <c r="J31" s="139">
        <f>H31*I31</f>
        <v>15</v>
      </c>
    </row>
    <row r="32" spans="1:10" s="6" customFormat="1" ht="40.9" customHeight="1" x14ac:dyDescent="0.55000000000000004">
      <c r="A32" s="125" t="s">
        <v>138</v>
      </c>
      <c r="B32" s="124">
        <v>5</v>
      </c>
      <c r="C32" s="221" t="s">
        <v>122</v>
      </c>
      <c r="D32" s="222"/>
      <c r="E32" s="223"/>
      <c r="F32" s="227" t="s">
        <v>121</v>
      </c>
      <c r="G32" s="228"/>
      <c r="H32" s="139">
        <v>2</v>
      </c>
      <c r="I32" s="139">
        <v>5</v>
      </c>
      <c r="J32" s="139">
        <f>H32*I32</f>
        <v>10</v>
      </c>
    </row>
    <row r="33" spans="1:10" s="6" customFormat="1" ht="21" customHeight="1" x14ac:dyDescent="0.55000000000000004">
      <c r="A33" s="257" t="s">
        <v>90</v>
      </c>
      <c r="B33" s="258"/>
      <c r="C33" s="258"/>
      <c r="D33" s="258"/>
      <c r="E33" s="258"/>
      <c r="F33" s="258"/>
      <c r="G33" s="258"/>
      <c r="H33" s="258"/>
      <c r="I33" s="259"/>
      <c r="J33" s="167">
        <f>SUM(J30:J32)/5</f>
        <v>10</v>
      </c>
    </row>
    <row r="34" spans="1:10" s="126" customFormat="1" ht="22.9" customHeight="1" x14ac:dyDescent="0.55000000000000004">
      <c r="A34" s="182" t="s">
        <v>128</v>
      </c>
      <c r="B34" s="183"/>
      <c r="C34" s="184"/>
      <c r="D34" s="184"/>
      <c r="E34" s="184"/>
      <c r="F34" s="183"/>
      <c r="G34" s="183"/>
      <c r="H34" s="183"/>
      <c r="I34" s="183"/>
      <c r="J34" s="185"/>
    </row>
    <row r="35" spans="1:10" s="126" customFormat="1" ht="53.45" customHeight="1" x14ac:dyDescent="0.2">
      <c r="A35" s="177" t="s">
        <v>133</v>
      </c>
      <c r="B35" s="168">
        <v>5</v>
      </c>
      <c r="C35" s="221" t="s">
        <v>110</v>
      </c>
      <c r="D35" s="222"/>
      <c r="E35" s="223"/>
      <c r="F35" s="221"/>
      <c r="G35" s="223"/>
      <c r="H35" s="143">
        <v>5</v>
      </c>
      <c r="I35" s="143">
        <v>4</v>
      </c>
      <c r="J35" s="143">
        <v>25</v>
      </c>
    </row>
    <row r="36" spans="1:10" s="6" customFormat="1" ht="18" customHeight="1" x14ac:dyDescent="0.55000000000000004">
      <c r="A36" s="177" t="s">
        <v>131</v>
      </c>
      <c r="B36" s="168">
        <v>5</v>
      </c>
      <c r="C36" s="216"/>
      <c r="D36" s="217"/>
      <c r="E36" s="218"/>
      <c r="F36" s="216"/>
      <c r="G36" s="306"/>
      <c r="H36" s="169">
        <v>2.5</v>
      </c>
      <c r="I36" s="159">
        <v>3.56</v>
      </c>
      <c r="J36" s="144">
        <v>8.9</v>
      </c>
    </row>
    <row r="37" spans="1:10" s="6" customFormat="1" ht="35.450000000000003" customHeight="1" x14ac:dyDescent="0.55000000000000004">
      <c r="A37" s="179" t="s">
        <v>132</v>
      </c>
      <c r="B37" s="165">
        <v>5</v>
      </c>
      <c r="C37" s="200"/>
      <c r="D37" s="201"/>
      <c r="E37" s="202"/>
      <c r="F37" s="200"/>
      <c r="G37" s="202"/>
      <c r="H37" s="169">
        <v>2.5</v>
      </c>
      <c r="I37" s="143">
        <v>3.29</v>
      </c>
      <c r="J37" s="180">
        <v>8.2249999999999996</v>
      </c>
    </row>
    <row r="38" spans="1:10" s="6" customFormat="1" ht="22.5" customHeight="1" x14ac:dyDescent="0.55000000000000004">
      <c r="A38" s="307" t="s">
        <v>130</v>
      </c>
      <c r="B38" s="308"/>
      <c r="C38" s="308"/>
      <c r="D38" s="308"/>
      <c r="E38" s="308"/>
      <c r="F38" s="308"/>
      <c r="G38" s="308"/>
      <c r="H38" s="308"/>
      <c r="I38" s="309"/>
      <c r="J38" s="181">
        <f>SUM(J35:J37)/5</f>
        <v>8.4250000000000007</v>
      </c>
    </row>
    <row r="39" spans="1:10" s="6" customFormat="1" ht="24" customHeight="1" x14ac:dyDescent="0.55000000000000004">
      <c r="A39" s="182" t="s">
        <v>129</v>
      </c>
      <c r="B39" s="183"/>
      <c r="C39" s="183"/>
      <c r="D39" s="183"/>
      <c r="E39" s="183"/>
      <c r="F39" s="183"/>
      <c r="G39" s="183"/>
      <c r="H39" s="183"/>
      <c r="I39" s="183"/>
      <c r="J39" s="185"/>
    </row>
    <row r="40" spans="1:10" s="6" customFormat="1" ht="58.9" customHeight="1" x14ac:dyDescent="0.55000000000000004">
      <c r="A40" s="176" t="s">
        <v>134</v>
      </c>
      <c r="B40" s="168">
        <v>5</v>
      </c>
      <c r="C40" s="224" t="s">
        <v>122</v>
      </c>
      <c r="D40" s="225"/>
      <c r="E40" s="226"/>
      <c r="F40" s="224" t="s">
        <v>117</v>
      </c>
      <c r="G40" s="226"/>
      <c r="H40" s="143">
        <v>5</v>
      </c>
      <c r="I40" s="143">
        <v>5</v>
      </c>
      <c r="J40" s="143">
        <v>25</v>
      </c>
    </row>
    <row r="41" spans="1:10" s="6" customFormat="1" ht="65.45" customHeight="1" x14ac:dyDescent="0.55000000000000004">
      <c r="A41" s="178" t="s">
        <v>135</v>
      </c>
      <c r="B41" s="168">
        <v>5</v>
      </c>
      <c r="C41" s="221" t="s">
        <v>110</v>
      </c>
      <c r="D41" s="222"/>
      <c r="E41" s="223"/>
      <c r="F41" s="221" t="s">
        <v>123</v>
      </c>
      <c r="G41" s="223"/>
      <c r="H41" s="143">
        <v>5</v>
      </c>
      <c r="I41" s="143">
        <v>4</v>
      </c>
      <c r="J41" s="143">
        <v>25</v>
      </c>
    </row>
    <row r="42" spans="1:10" s="6" customFormat="1" ht="24.6" customHeight="1" x14ac:dyDescent="0.55000000000000004">
      <c r="A42" s="200" t="s">
        <v>91</v>
      </c>
      <c r="B42" s="201"/>
      <c r="C42" s="201"/>
      <c r="D42" s="201"/>
      <c r="E42" s="201"/>
      <c r="F42" s="201"/>
      <c r="G42" s="201"/>
      <c r="H42" s="201"/>
      <c r="I42" s="202"/>
      <c r="J42" s="159">
        <f>SUM(J40:J41)/5</f>
        <v>10</v>
      </c>
    </row>
    <row r="43" spans="1:10" s="6" customFormat="1" ht="46.9" customHeight="1" x14ac:dyDescent="0.55000000000000004">
      <c r="A43" s="172"/>
      <c r="B43" s="174"/>
      <c r="C43" s="310"/>
      <c r="D43" s="311"/>
      <c r="E43" s="312"/>
      <c r="F43" s="310"/>
      <c r="G43" s="312"/>
      <c r="H43" s="175"/>
      <c r="I43" s="170"/>
      <c r="J43" s="143"/>
    </row>
    <row r="44" spans="1:10" s="6" customFormat="1" ht="39" customHeight="1" x14ac:dyDescent="0.55000000000000004">
      <c r="A44" s="173"/>
      <c r="B44" s="171"/>
      <c r="C44" s="313"/>
      <c r="D44" s="314"/>
      <c r="E44" s="315"/>
      <c r="F44" s="313"/>
      <c r="G44" s="315"/>
      <c r="H44" s="169"/>
      <c r="I44" s="169"/>
      <c r="J44" s="150"/>
    </row>
    <row r="45" spans="1:10" s="6" customFormat="1" ht="18.75" customHeight="1" x14ac:dyDescent="0.55000000000000004">
      <c r="A45" s="172"/>
      <c r="B45" s="176"/>
      <c r="C45" s="216"/>
      <c r="D45" s="217"/>
      <c r="E45" s="218"/>
      <c r="F45" s="145"/>
      <c r="G45" s="148"/>
      <c r="H45" s="146"/>
      <c r="I45" s="146"/>
      <c r="J45" s="147"/>
    </row>
    <row r="46" spans="1:10" s="126" customFormat="1" ht="27.75" customHeight="1" x14ac:dyDescent="0.55000000000000004">
      <c r="A46" s="200"/>
      <c r="B46" s="201"/>
      <c r="C46" s="201"/>
      <c r="D46" s="201"/>
      <c r="E46" s="201"/>
      <c r="F46" s="201"/>
      <c r="G46" s="201"/>
      <c r="H46" s="201"/>
      <c r="I46" s="202"/>
      <c r="J46" s="150"/>
    </row>
    <row r="47" spans="1:10" s="6" customFormat="1" ht="24.75" customHeight="1" x14ac:dyDescent="0.55000000000000004">
      <c r="A47" s="182" t="s">
        <v>7</v>
      </c>
      <c r="B47" s="183"/>
      <c r="C47" s="183"/>
      <c r="D47" s="183"/>
      <c r="E47" s="183"/>
      <c r="F47" s="183"/>
      <c r="G47" s="183"/>
      <c r="H47" s="183"/>
      <c r="I47" s="183"/>
      <c r="J47" s="185"/>
    </row>
    <row r="48" spans="1:10" s="6" customFormat="1" ht="39.75" customHeight="1" x14ac:dyDescent="0.55000000000000004">
      <c r="A48" s="125" t="s">
        <v>94</v>
      </c>
      <c r="B48" s="124">
        <v>5</v>
      </c>
      <c r="C48" s="221" t="s">
        <v>105</v>
      </c>
      <c r="D48" s="222"/>
      <c r="E48" s="223"/>
      <c r="F48" s="219"/>
      <c r="G48" s="220"/>
      <c r="H48" s="139">
        <v>5</v>
      </c>
      <c r="I48" s="139">
        <v>2</v>
      </c>
      <c r="J48" s="139">
        <f>H48*I48</f>
        <v>10</v>
      </c>
    </row>
    <row r="49" spans="1:10" s="126" customFormat="1" ht="20.25" customHeight="1" x14ac:dyDescent="0.55000000000000004">
      <c r="A49" s="200" t="s">
        <v>85</v>
      </c>
      <c r="B49" s="201"/>
      <c r="C49" s="201"/>
      <c r="D49" s="201"/>
      <c r="E49" s="201"/>
      <c r="F49" s="201"/>
      <c r="G49" s="201"/>
      <c r="H49" s="201"/>
      <c r="I49" s="202"/>
      <c r="J49" s="150">
        <f>SUM(J48:J48)/5</f>
        <v>2</v>
      </c>
    </row>
    <row r="50" spans="1:10" s="126" customFormat="1" ht="30" customHeight="1" x14ac:dyDescent="0.55000000000000004">
      <c r="A50" s="182" t="s">
        <v>8</v>
      </c>
      <c r="B50" s="183"/>
      <c r="C50" s="183"/>
      <c r="D50" s="183"/>
      <c r="E50" s="183"/>
      <c r="F50" s="183"/>
      <c r="G50" s="183"/>
      <c r="H50" s="183"/>
      <c r="I50" s="183"/>
      <c r="J50" s="183"/>
    </row>
    <row r="51" spans="1:10" s="6" customFormat="1" ht="22.5" customHeight="1" x14ac:dyDescent="0.55000000000000004">
      <c r="A51" s="127" t="s">
        <v>47</v>
      </c>
      <c r="B51" s="12"/>
      <c r="C51" s="205" t="s">
        <v>49</v>
      </c>
      <c r="D51" s="206"/>
      <c r="E51" s="207"/>
      <c r="F51" s="208"/>
      <c r="G51" s="209"/>
      <c r="H51" s="140">
        <v>5</v>
      </c>
      <c r="I51" s="138">
        <v>3.75</v>
      </c>
      <c r="J51" s="151">
        <f>H51*I51</f>
        <v>18.75</v>
      </c>
    </row>
    <row r="52" spans="1:10" s="5" customFormat="1" ht="22.5" x14ac:dyDescent="0.55000000000000004">
      <c r="A52" s="12" t="s">
        <v>119</v>
      </c>
      <c r="B52" s="12"/>
      <c r="C52" s="210" t="s">
        <v>118</v>
      </c>
      <c r="D52" s="211"/>
      <c r="E52" s="212"/>
      <c r="F52" s="255"/>
      <c r="G52" s="256"/>
      <c r="H52" s="20"/>
      <c r="I52" s="58"/>
      <c r="J52" s="152"/>
    </row>
    <row r="53" spans="1:10" s="21" customFormat="1" ht="6" customHeight="1" x14ac:dyDescent="0.6">
      <c r="A53" s="23"/>
      <c r="B53" s="23"/>
      <c r="C53" s="203"/>
      <c r="D53" s="250"/>
      <c r="E53" s="204"/>
      <c r="F53" s="203"/>
      <c r="G53" s="204"/>
      <c r="H53" s="22"/>
      <c r="I53" s="59"/>
      <c r="J53" s="153"/>
    </row>
    <row r="54" spans="1:10" s="6" customFormat="1" ht="22.5" x14ac:dyDescent="0.55000000000000004">
      <c r="A54" s="200" t="s">
        <v>86</v>
      </c>
      <c r="B54" s="201"/>
      <c r="C54" s="201"/>
      <c r="D54" s="201"/>
      <c r="E54" s="201"/>
      <c r="F54" s="201"/>
      <c r="G54" s="201"/>
      <c r="H54" s="201"/>
      <c r="I54" s="202"/>
      <c r="J54" s="154">
        <f>J51/5</f>
        <v>3.75</v>
      </c>
    </row>
    <row r="55" spans="1:10" s="6" customFormat="1" ht="22.5" x14ac:dyDescent="0.55000000000000004">
      <c r="A55" s="213" t="s">
        <v>87</v>
      </c>
      <c r="B55" s="214"/>
      <c r="C55" s="214"/>
      <c r="D55" s="214"/>
      <c r="E55" s="214"/>
      <c r="F55" s="214"/>
      <c r="G55" s="214"/>
      <c r="H55" s="214"/>
      <c r="I55" s="215"/>
      <c r="J55" s="155">
        <f>J28+J33+J38+J42+J49+J54</f>
        <v>74.174999999999997</v>
      </c>
    </row>
    <row r="56" spans="1:10" s="6" customFormat="1" ht="22.5" customHeight="1" x14ac:dyDescent="0.55000000000000004">
      <c r="A56" s="5"/>
      <c r="B56" s="5"/>
      <c r="C56" s="25"/>
      <c r="D56" s="25"/>
      <c r="E56" s="25"/>
      <c r="F56" s="25"/>
      <c r="G56" s="25"/>
      <c r="H56" s="25"/>
      <c r="I56" s="25"/>
      <c r="J56" s="25"/>
    </row>
    <row r="57" spans="1:10" s="6" customFormat="1" ht="22.5" x14ac:dyDescent="0.55000000000000004">
      <c r="A57" s="233" t="s">
        <v>50</v>
      </c>
      <c r="B57" s="233"/>
      <c r="C57" s="233"/>
      <c r="D57" s="233"/>
      <c r="E57" s="233"/>
      <c r="F57" s="233"/>
      <c r="G57" s="233"/>
      <c r="H57" s="233"/>
      <c r="I57" s="233"/>
      <c r="J57" s="233"/>
    </row>
    <row r="58" spans="1:10" s="6" customFormat="1" ht="33.75" customHeight="1" x14ac:dyDescent="0.55000000000000004">
      <c r="A58" s="251" t="s">
        <v>9</v>
      </c>
      <c r="B58" s="252"/>
      <c r="C58" s="193" t="s">
        <v>10</v>
      </c>
      <c r="D58" s="194"/>
      <c r="E58" s="194"/>
      <c r="F58" s="194"/>
      <c r="G58" s="194"/>
      <c r="H58" s="194"/>
      <c r="I58" s="195"/>
      <c r="J58" s="156" t="s">
        <v>111</v>
      </c>
    </row>
    <row r="59" spans="1:10" s="6" customFormat="1" ht="45" x14ac:dyDescent="0.55000000000000004">
      <c r="A59" s="253"/>
      <c r="B59" s="254"/>
      <c r="C59" s="196" t="s">
        <v>80</v>
      </c>
      <c r="D59" s="197"/>
      <c r="E59" s="196" t="s">
        <v>81</v>
      </c>
      <c r="F59" s="197"/>
      <c r="G59" s="81" t="s">
        <v>82</v>
      </c>
      <c r="H59" s="118" t="s">
        <v>83</v>
      </c>
      <c r="I59" s="27" t="s">
        <v>84</v>
      </c>
      <c r="J59" s="117" t="s">
        <v>93</v>
      </c>
    </row>
    <row r="60" spans="1:10" s="6" customFormat="1" ht="22.5" customHeight="1" x14ac:dyDescent="0.55000000000000004">
      <c r="A60" s="28" t="s">
        <v>11</v>
      </c>
      <c r="B60" s="97"/>
      <c r="C60" s="30"/>
      <c r="D60" s="31"/>
      <c r="E60" s="32"/>
      <c r="F60" s="32"/>
      <c r="G60" s="33"/>
      <c r="H60" s="62"/>
      <c r="I60" s="135"/>
      <c r="J60" s="102"/>
    </row>
    <row r="61" spans="1:10" s="6" customFormat="1" ht="24.75" customHeight="1" x14ac:dyDescent="0.55000000000000004">
      <c r="A61" s="34" t="s">
        <v>12</v>
      </c>
      <c r="B61" s="98"/>
      <c r="C61" s="191">
        <v>3</v>
      </c>
      <c r="D61" s="192"/>
      <c r="E61" s="191">
        <v>3</v>
      </c>
      <c r="F61" s="192"/>
      <c r="G61" s="122">
        <v>3</v>
      </c>
      <c r="H61" s="141">
        <v>3</v>
      </c>
      <c r="I61" s="136">
        <v>0</v>
      </c>
      <c r="J61" s="103"/>
    </row>
    <row r="62" spans="1:10" s="6" customFormat="1" ht="22.5" x14ac:dyDescent="0.55000000000000004">
      <c r="A62" s="35" t="s">
        <v>13</v>
      </c>
      <c r="B62" s="99"/>
      <c r="C62" s="198">
        <v>3</v>
      </c>
      <c r="D62" s="199"/>
      <c r="E62" s="198">
        <v>3</v>
      </c>
      <c r="F62" s="199"/>
      <c r="G62" s="121">
        <v>3</v>
      </c>
      <c r="H62" s="142">
        <v>3</v>
      </c>
      <c r="I62" s="131">
        <v>0</v>
      </c>
      <c r="J62" s="104"/>
    </row>
    <row r="63" spans="1:10" s="6" customFormat="1" ht="22.5" x14ac:dyDescent="0.55000000000000004">
      <c r="A63" s="35" t="s">
        <v>14</v>
      </c>
      <c r="B63" s="99"/>
      <c r="C63" s="198">
        <v>2</v>
      </c>
      <c r="D63" s="199"/>
      <c r="E63" s="198">
        <v>2</v>
      </c>
      <c r="F63" s="199"/>
      <c r="G63" s="121">
        <v>2</v>
      </c>
      <c r="H63" s="142">
        <v>2</v>
      </c>
      <c r="I63" s="131">
        <v>0</v>
      </c>
      <c r="J63" s="104"/>
    </row>
    <row r="64" spans="1:10" s="6" customFormat="1" ht="22.5" x14ac:dyDescent="0.55000000000000004">
      <c r="A64" s="35" t="s">
        <v>15</v>
      </c>
      <c r="B64" s="99"/>
      <c r="C64" s="198">
        <v>2</v>
      </c>
      <c r="D64" s="199"/>
      <c r="E64" s="198">
        <v>1</v>
      </c>
      <c r="F64" s="199"/>
      <c r="G64" s="121">
        <v>1</v>
      </c>
      <c r="H64" s="142">
        <v>1</v>
      </c>
      <c r="I64" s="131">
        <v>-1</v>
      </c>
      <c r="J64" s="104"/>
    </row>
    <row r="65" spans="1:10" s="6" customFormat="1" ht="22.5" x14ac:dyDescent="0.55000000000000004">
      <c r="A65" s="36" t="s">
        <v>16</v>
      </c>
      <c r="B65" s="101"/>
      <c r="C65" s="198">
        <v>2</v>
      </c>
      <c r="D65" s="199"/>
      <c r="E65" s="198">
        <v>2</v>
      </c>
      <c r="F65" s="199"/>
      <c r="G65" s="128" t="s">
        <v>108</v>
      </c>
      <c r="H65" s="128" t="s">
        <v>108</v>
      </c>
      <c r="I65" s="132" t="s">
        <v>95</v>
      </c>
      <c r="J65" s="38"/>
    </row>
    <row r="66" spans="1:10" s="6" customFormat="1" ht="22.5" x14ac:dyDescent="0.55000000000000004">
      <c r="A66" s="28" t="s">
        <v>17</v>
      </c>
      <c r="B66" s="97"/>
      <c r="C66" s="30"/>
      <c r="D66" s="31"/>
      <c r="E66" s="32"/>
      <c r="F66" s="32"/>
      <c r="G66" s="129"/>
      <c r="H66" s="133"/>
      <c r="I66" s="135"/>
      <c r="J66" s="102"/>
    </row>
    <row r="67" spans="1:10" s="6" customFormat="1" ht="22.5" x14ac:dyDescent="0.55000000000000004">
      <c r="A67" s="34" t="s">
        <v>100</v>
      </c>
      <c r="B67" s="98"/>
      <c r="C67" s="191">
        <v>2</v>
      </c>
      <c r="D67" s="192"/>
      <c r="E67" s="191">
        <v>3</v>
      </c>
      <c r="F67" s="192"/>
      <c r="G67" s="122">
        <v>3</v>
      </c>
      <c r="H67" s="141">
        <v>3</v>
      </c>
      <c r="I67" s="137" t="s">
        <v>95</v>
      </c>
      <c r="J67" s="106"/>
    </row>
    <row r="68" spans="1:10" s="6" customFormat="1" ht="22.5" x14ac:dyDescent="0.55000000000000004">
      <c r="A68" s="35" t="s">
        <v>101</v>
      </c>
      <c r="B68" s="98"/>
      <c r="C68" s="191">
        <v>2</v>
      </c>
      <c r="D68" s="192"/>
      <c r="E68" s="191">
        <v>3</v>
      </c>
      <c r="F68" s="192"/>
      <c r="G68" s="121">
        <v>3</v>
      </c>
      <c r="H68" s="142">
        <v>3</v>
      </c>
      <c r="I68" s="131">
        <v>0</v>
      </c>
      <c r="J68" s="104"/>
    </row>
    <row r="69" spans="1:10" s="6" customFormat="1" ht="22.5" x14ac:dyDescent="0.55000000000000004">
      <c r="A69" s="35" t="s">
        <v>102</v>
      </c>
      <c r="B69" s="98"/>
      <c r="C69" s="191">
        <v>2</v>
      </c>
      <c r="D69" s="192"/>
      <c r="E69" s="191">
        <v>3</v>
      </c>
      <c r="F69" s="192"/>
      <c r="G69" s="121">
        <v>3</v>
      </c>
      <c r="H69" s="142">
        <v>3</v>
      </c>
      <c r="I69" s="131">
        <v>0</v>
      </c>
      <c r="J69" s="104"/>
    </row>
    <row r="70" spans="1:10" s="6" customFormat="1" ht="22.5" x14ac:dyDescent="0.55000000000000004">
      <c r="A70" s="35" t="s">
        <v>103</v>
      </c>
      <c r="B70" s="98"/>
      <c r="C70" s="191">
        <v>2</v>
      </c>
      <c r="D70" s="192"/>
      <c r="E70" s="191">
        <v>3</v>
      </c>
      <c r="F70" s="192"/>
      <c r="G70" s="121">
        <v>3</v>
      </c>
      <c r="H70" s="142">
        <v>3</v>
      </c>
      <c r="I70" s="131">
        <v>1</v>
      </c>
      <c r="J70" s="104"/>
    </row>
    <row r="71" spans="1:10" s="6" customFormat="1" ht="22.5" x14ac:dyDescent="0.55000000000000004">
      <c r="A71" s="35" t="s">
        <v>104</v>
      </c>
      <c r="B71" s="98"/>
      <c r="C71" s="191">
        <v>2</v>
      </c>
      <c r="D71" s="192"/>
      <c r="E71" s="191">
        <v>2</v>
      </c>
      <c r="F71" s="192"/>
      <c r="G71" s="121">
        <v>2</v>
      </c>
      <c r="H71" s="142">
        <v>2</v>
      </c>
      <c r="I71" s="131">
        <v>0</v>
      </c>
      <c r="J71" s="104"/>
    </row>
    <row r="72" spans="1:10" s="6" customFormat="1" ht="22.5" x14ac:dyDescent="0.55000000000000004">
      <c r="A72" s="35"/>
      <c r="B72" s="98"/>
      <c r="C72" s="191"/>
      <c r="D72" s="192"/>
      <c r="E72" s="191"/>
      <c r="F72" s="192"/>
      <c r="G72" s="130"/>
      <c r="H72" s="134"/>
      <c r="I72" s="132" t="s">
        <v>95</v>
      </c>
      <c r="J72" s="38"/>
    </row>
    <row r="73" spans="1:10" s="6" customFormat="1" ht="22.5" x14ac:dyDescent="0.55000000000000004">
      <c r="A73" s="28" t="s">
        <v>73</v>
      </c>
      <c r="B73" s="97"/>
      <c r="C73" s="30"/>
      <c r="D73" s="31"/>
      <c r="E73" s="32"/>
      <c r="F73" s="32"/>
      <c r="G73" s="33"/>
      <c r="H73" s="62"/>
      <c r="I73" s="133"/>
      <c r="J73" s="105"/>
    </row>
    <row r="74" spans="1:10" s="6" customFormat="1" ht="22.5" x14ac:dyDescent="0.55000000000000004">
      <c r="A74" s="34" t="s">
        <v>18</v>
      </c>
      <c r="B74" s="98"/>
      <c r="C74" s="191"/>
      <c r="D74" s="192"/>
      <c r="E74" s="60"/>
      <c r="F74" s="60"/>
      <c r="G74" s="64"/>
      <c r="H74" s="66"/>
      <c r="I74" s="119"/>
      <c r="J74" s="106"/>
    </row>
    <row r="75" spans="1:10" s="6" customFormat="1" ht="22.5" x14ac:dyDescent="0.55000000000000004">
      <c r="A75" s="35" t="s">
        <v>19</v>
      </c>
      <c r="B75" s="98"/>
      <c r="C75" s="191"/>
      <c r="D75" s="192"/>
      <c r="E75" s="60"/>
      <c r="F75" s="60"/>
      <c r="G75" s="65"/>
      <c r="H75" s="67"/>
      <c r="I75" s="67"/>
      <c r="J75" s="104"/>
    </row>
    <row r="76" spans="1:10" s="6" customFormat="1" ht="22.5" x14ac:dyDescent="0.55000000000000004">
      <c r="A76" s="35" t="s">
        <v>20</v>
      </c>
      <c r="B76" s="98"/>
      <c r="C76" s="191"/>
      <c r="D76" s="192"/>
      <c r="E76" s="60"/>
      <c r="F76" s="60"/>
      <c r="G76" s="65"/>
      <c r="H76" s="67"/>
      <c r="I76" s="67"/>
      <c r="J76" s="104"/>
    </row>
    <row r="77" spans="1:10" s="6" customFormat="1" ht="22.5" x14ac:dyDescent="0.55000000000000004">
      <c r="A77" s="35" t="s">
        <v>21</v>
      </c>
      <c r="B77" s="98"/>
      <c r="C77" s="191"/>
      <c r="D77" s="192"/>
      <c r="E77" s="60"/>
      <c r="F77" s="60"/>
      <c r="G77" s="65"/>
      <c r="H77" s="67"/>
      <c r="I77" s="67"/>
      <c r="J77" s="104"/>
    </row>
    <row r="78" spans="1:10" s="6" customFormat="1" ht="22.5" x14ac:dyDescent="0.55000000000000004">
      <c r="A78" s="36"/>
      <c r="B78" s="100"/>
      <c r="C78" s="39"/>
      <c r="D78" s="38"/>
      <c r="E78" s="40"/>
      <c r="F78" s="40"/>
      <c r="G78" s="37"/>
      <c r="H78" s="63"/>
      <c r="I78" s="63"/>
      <c r="J78" s="38"/>
    </row>
    <row r="79" spans="1:10" s="6" customFormat="1" ht="29.25" customHeight="1" x14ac:dyDescent="0.55000000000000004">
      <c r="A79" s="19" t="s">
        <v>92</v>
      </c>
      <c r="B79" s="19"/>
      <c r="C79" s="29"/>
      <c r="D79" s="25"/>
      <c r="E79" s="25"/>
      <c r="F79" s="25"/>
      <c r="G79" s="25"/>
      <c r="H79" s="25"/>
      <c r="I79" s="25"/>
      <c r="J79" s="25"/>
    </row>
    <row r="80" spans="1:10" s="6" customFormat="1" ht="27" customHeight="1" x14ac:dyDescent="0.55000000000000004">
      <c r="A80" s="261" t="s">
        <v>22</v>
      </c>
      <c r="B80" s="268"/>
      <c r="C80" s="268"/>
      <c r="D80" s="54"/>
      <c r="E80" s="261" t="s">
        <v>23</v>
      </c>
      <c r="F80" s="262"/>
      <c r="G80" s="261" t="s">
        <v>24</v>
      </c>
      <c r="H80" s="262"/>
      <c r="I80" s="261" t="s">
        <v>0</v>
      </c>
      <c r="J80" s="262"/>
    </row>
    <row r="81" spans="1:10" s="6" customFormat="1" ht="22.5" x14ac:dyDescent="0.55000000000000004">
      <c r="A81" s="280" t="s">
        <v>25</v>
      </c>
      <c r="B81" s="281"/>
      <c r="C81" s="281"/>
      <c r="D81" s="74"/>
      <c r="E81" s="189">
        <v>9</v>
      </c>
      <c r="F81" s="190"/>
      <c r="G81" s="282">
        <v>3</v>
      </c>
      <c r="H81" s="283"/>
      <c r="I81" s="189">
        <f>E81*G81</f>
        <v>27</v>
      </c>
      <c r="J81" s="190"/>
    </row>
    <row r="82" spans="1:10" s="6" customFormat="1" ht="22.5" x14ac:dyDescent="0.55000000000000004">
      <c r="A82" s="271" t="s">
        <v>26</v>
      </c>
      <c r="B82" s="272"/>
      <c r="C82" s="272"/>
      <c r="D82" s="73"/>
      <c r="E82" s="263">
        <v>1</v>
      </c>
      <c r="F82" s="264"/>
      <c r="G82" s="296">
        <v>2</v>
      </c>
      <c r="H82" s="297"/>
      <c r="I82" s="263">
        <f>E82*G82</f>
        <v>2</v>
      </c>
      <c r="J82" s="264"/>
    </row>
    <row r="83" spans="1:10" s="6" customFormat="1" ht="22.5" x14ac:dyDescent="0.55000000000000004">
      <c r="A83" s="271" t="s">
        <v>27</v>
      </c>
      <c r="B83" s="272"/>
      <c r="C83" s="272"/>
      <c r="D83" s="73"/>
      <c r="E83" s="263">
        <v>0</v>
      </c>
      <c r="F83" s="264"/>
      <c r="G83" s="296">
        <v>1</v>
      </c>
      <c r="H83" s="297"/>
      <c r="I83" s="263">
        <f>E83*G83</f>
        <v>0</v>
      </c>
      <c r="J83" s="264"/>
    </row>
    <row r="84" spans="1:10" x14ac:dyDescent="0.6">
      <c r="A84" s="273" t="s">
        <v>28</v>
      </c>
      <c r="B84" s="274"/>
      <c r="C84" s="274"/>
      <c r="D84" s="72"/>
      <c r="E84" s="275">
        <v>0</v>
      </c>
      <c r="F84" s="276"/>
      <c r="G84" s="269">
        <v>0</v>
      </c>
      <c r="H84" s="270"/>
      <c r="I84" s="275">
        <f>E84*G84</f>
        <v>0</v>
      </c>
      <c r="J84" s="276"/>
    </row>
    <row r="85" spans="1:10" s="6" customFormat="1" ht="22.5" x14ac:dyDescent="0.55000000000000004">
      <c r="A85" s="300" t="s">
        <v>1</v>
      </c>
      <c r="B85" s="301"/>
      <c r="C85" s="301"/>
      <c r="D85" s="301"/>
      <c r="E85" s="301"/>
      <c r="F85" s="301"/>
      <c r="G85" s="301"/>
      <c r="H85" s="302"/>
      <c r="I85" s="261">
        <f>SUM(I81:J84)</f>
        <v>29</v>
      </c>
      <c r="J85" s="262"/>
    </row>
    <row r="86" spans="1:10" s="6" customFormat="1" ht="27.75" customHeight="1" x14ac:dyDescent="0.55000000000000004">
      <c r="A86" s="303" t="s">
        <v>51</v>
      </c>
      <c r="B86" s="304"/>
      <c r="C86" s="304"/>
      <c r="D86" s="304"/>
      <c r="E86" s="304"/>
      <c r="F86" s="304"/>
      <c r="G86" s="304"/>
      <c r="H86" s="305"/>
      <c r="I86" s="298">
        <f>((I85/(10*3))*20)</f>
        <v>19.333333333333332</v>
      </c>
      <c r="J86" s="299"/>
    </row>
    <row r="87" spans="1:10" s="6" customFormat="1" ht="26.25" customHeight="1" x14ac:dyDescent="0.55000000000000004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 s="6" customFormat="1" ht="22.5" x14ac:dyDescent="0.55000000000000004">
      <c r="A88" s="295" t="s">
        <v>29</v>
      </c>
      <c r="B88" s="295"/>
      <c r="C88" s="295"/>
      <c r="D88" s="295"/>
      <c r="E88" s="295"/>
      <c r="F88" s="295"/>
      <c r="G88" s="295"/>
      <c r="H88" s="295"/>
      <c r="I88" s="295"/>
      <c r="J88" s="295"/>
    </row>
    <row r="89" spans="1:10" s="6" customFormat="1" ht="22.5" x14ac:dyDescent="0.55000000000000004">
      <c r="A89" s="261" t="s">
        <v>30</v>
      </c>
      <c r="B89" s="268"/>
      <c r="C89" s="262"/>
      <c r="D89" s="261" t="s">
        <v>31</v>
      </c>
      <c r="E89" s="268"/>
      <c r="F89" s="268"/>
      <c r="G89" s="262"/>
      <c r="H89" s="260"/>
      <c r="I89" s="260"/>
      <c r="J89" s="26"/>
    </row>
    <row r="90" spans="1:10" s="6" customFormat="1" ht="22.5" x14ac:dyDescent="0.55000000000000004">
      <c r="A90" s="265" t="s">
        <v>32</v>
      </c>
      <c r="B90" s="266"/>
      <c r="C90" s="267"/>
      <c r="D90" s="277">
        <f>J55</f>
        <v>74.174999999999997</v>
      </c>
      <c r="E90" s="278"/>
      <c r="F90" s="278"/>
      <c r="G90" s="279"/>
      <c r="H90" s="284"/>
      <c r="I90" s="284"/>
      <c r="J90" s="26"/>
    </row>
    <row r="91" spans="1:10" s="41" customFormat="1" ht="22.5" x14ac:dyDescent="0.55000000000000004">
      <c r="A91" s="289" t="s">
        <v>33</v>
      </c>
      <c r="B91" s="290"/>
      <c r="C91" s="291"/>
      <c r="D91" s="292">
        <f>I86</f>
        <v>19.333333333333332</v>
      </c>
      <c r="E91" s="293"/>
      <c r="F91" s="293"/>
      <c r="G91" s="294"/>
      <c r="H91" s="284"/>
      <c r="I91" s="284"/>
      <c r="J91" s="26"/>
    </row>
    <row r="92" spans="1:10" s="41" customFormat="1" ht="22.5" x14ac:dyDescent="0.55000000000000004">
      <c r="A92" s="200" t="s">
        <v>34</v>
      </c>
      <c r="B92" s="201"/>
      <c r="C92" s="202"/>
      <c r="D92" s="285">
        <f>SUM(D90:G91)</f>
        <v>93.508333333333326</v>
      </c>
      <c r="E92" s="286"/>
      <c r="F92" s="286"/>
      <c r="G92" s="287"/>
      <c r="H92" s="288"/>
      <c r="I92" s="288"/>
      <c r="J92" s="26"/>
    </row>
    <row r="93" spans="1:10" s="41" customFormat="1" ht="23.2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 s="41" customFormat="1" ht="22.5" x14ac:dyDescent="0.2">
      <c r="A94" s="68" t="s">
        <v>35</v>
      </c>
      <c r="B94" s="68"/>
      <c r="C94" s="42"/>
      <c r="D94" s="42"/>
      <c r="E94" s="42"/>
      <c r="F94" s="42"/>
      <c r="G94" s="42"/>
      <c r="H94" s="42"/>
      <c r="I94" s="42"/>
      <c r="J94" s="42"/>
    </row>
    <row r="95" spans="1:10" s="41" customFormat="1" ht="23.25" x14ac:dyDescent="0.2">
      <c r="A95" s="43" t="s">
        <v>36</v>
      </c>
      <c r="B95" s="43"/>
      <c r="C95" s="90" t="s">
        <v>37</v>
      </c>
      <c r="D95" s="90"/>
      <c r="E95" s="90"/>
      <c r="F95" s="44"/>
      <c r="G95" s="44"/>
      <c r="H95" s="44"/>
      <c r="I95" s="44"/>
      <c r="J95" s="44"/>
    </row>
    <row r="96" spans="1:10" s="5" customFormat="1" ht="23.25" x14ac:dyDescent="0.55000000000000004">
      <c r="A96" s="43" t="s">
        <v>36</v>
      </c>
      <c r="B96" s="43"/>
      <c r="C96" s="90" t="s">
        <v>38</v>
      </c>
      <c r="D96" s="90"/>
      <c r="E96" s="90"/>
      <c r="F96" s="44"/>
      <c r="G96" s="44"/>
      <c r="H96" s="44"/>
      <c r="I96" s="44"/>
      <c r="J96" s="44"/>
    </row>
    <row r="97" spans="1:10" s="5" customFormat="1" ht="23.25" x14ac:dyDescent="0.55000000000000004">
      <c r="A97" s="43" t="s">
        <v>36</v>
      </c>
      <c r="B97" s="43"/>
      <c r="C97" s="90" t="s">
        <v>39</v>
      </c>
      <c r="D97" s="90"/>
      <c r="E97" s="90"/>
      <c r="F97" s="44"/>
      <c r="G97" s="44"/>
      <c r="H97" s="44"/>
      <c r="I97" s="44"/>
      <c r="J97" s="44"/>
    </row>
    <row r="98" spans="1:10" s="5" customFormat="1" ht="23.25" x14ac:dyDescent="0.55000000000000004">
      <c r="A98" s="43" t="s">
        <v>36</v>
      </c>
      <c r="B98" s="43"/>
      <c r="C98" s="90" t="s">
        <v>40</v>
      </c>
      <c r="D98" s="90"/>
      <c r="E98" s="90"/>
      <c r="F98" s="44"/>
      <c r="G98" s="44"/>
      <c r="H98" s="44"/>
      <c r="I98" s="44"/>
      <c r="J98" s="44"/>
    </row>
    <row r="99" spans="1:10" s="5" customFormat="1" ht="23.25" x14ac:dyDescent="0.55000000000000004">
      <c r="A99" s="43" t="s">
        <v>36</v>
      </c>
      <c r="B99" s="43"/>
      <c r="C99" s="90" t="s">
        <v>41</v>
      </c>
      <c r="D99" s="90"/>
      <c r="E99" s="90"/>
      <c r="F99" s="44"/>
      <c r="G99" s="44"/>
      <c r="H99" s="44"/>
      <c r="I99" s="44"/>
      <c r="J99" s="44"/>
    </row>
    <row r="100" spans="1:10" s="5" customFormat="1" ht="23.25" x14ac:dyDescent="0.55000000000000004">
      <c r="A100" s="43"/>
      <c r="B100" s="43"/>
      <c r="C100" s="90"/>
      <c r="D100" s="90"/>
      <c r="E100" s="90"/>
      <c r="F100" s="44"/>
      <c r="G100" s="44"/>
      <c r="H100" s="44"/>
      <c r="I100" s="44"/>
      <c r="J100" s="44"/>
    </row>
    <row r="101" spans="1:10" s="5" customFormat="1" ht="23.25" x14ac:dyDescent="0.55000000000000004">
      <c r="A101" s="43"/>
      <c r="B101" s="43"/>
      <c r="C101" s="90"/>
      <c r="D101" s="90"/>
      <c r="E101" s="90"/>
      <c r="F101" s="44"/>
      <c r="G101" s="44"/>
      <c r="H101" s="44"/>
      <c r="I101" s="44"/>
      <c r="J101" s="44"/>
    </row>
    <row r="102" spans="1:10" s="5" customFormat="1" ht="23.25" x14ac:dyDescent="0.55000000000000004">
      <c r="A102" s="43"/>
      <c r="B102" s="43"/>
      <c r="C102" s="90"/>
      <c r="D102" s="90"/>
      <c r="E102" s="90"/>
      <c r="F102" s="44"/>
      <c r="G102" s="44"/>
      <c r="H102" s="44"/>
      <c r="I102" s="44"/>
      <c r="J102" s="44"/>
    </row>
    <row r="103" spans="1:10" s="5" customFormat="1" ht="23.25" x14ac:dyDescent="0.55000000000000004">
      <c r="A103" s="43"/>
      <c r="B103" s="43"/>
      <c r="C103" s="90"/>
      <c r="D103" s="90"/>
      <c r="E103" s="90"/>
      <c r="F103" s="44"/>
      <c r="G103" s="44"/>
      <c r="H103" s="44"/>
      <c r="I103" s="44"/>
      <c r="J103" s="44"/>
    </row>
    <row r="104" spans="1:10" s="5" customFormat="1" ht="15.75" customHeight="1" x14ac:dyDescent="0.55000000000000004">
      <c r="A104" s="42"/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0" s="5" customFormat="1" ht="22.5" x14ac:dyDescent="0.55000000000000004"/>
    <row r="106" spans="1:10" s="5" customFormat="1" ht="22.5" x14ac:dyDescent="0.55000000000000004">
      <c r="A106" s="45" t="s">
        <v>42</v>
      </c>
      <c r="B106" s="91"/>
      <c r="C106" s="19"/>
      <c r="D106" s="19"/>
      <c r="E106" s="19"/>
      <c r="F106" s="19"/>
      <c r="G106" s="19"/>
      <c r="H106" s="19"/>
      <c r="I106" s="19"/>
      <c r="J106" s="16"/>
    </row>
    <row r="107" spans="1:10" s="5" customFormat="1" ht="22.5" x14ac:dyDescent="0.55000000000000004">
      <c r="A107" s="157" t="s">
        <v>64</v>
      </c>
      <c r="B107" s="158"/>
      <c r="J107" s="11"/>
    </row>
    <row r="108" spans="1:10" s="5" customFormat="1" ht="22.5" x14ac:dyDescent="0.55000000000000004">
      <c r="A108" s="157"/>
      <c r="B108" s="158"/>
      <c r="J108" s="11"/>
    </row>
    <row r="109" spans="1:10" s="5" customFormat="1" ht="22.5" x14ac:dyDescent="0.55000000000000004">
      <c r="A109" s="157" t="s">
        <v>65</v>
      </c>
      <c r="B109" s="158"/>
      <c r="J109" s="11"/>
    </row>
    <row r="110" spans="1:10" s="3" customFormat="1" ht="10.5" customHeight="1" x14ac:dyDescent="0.55000000000000004">
      <c r="A110" s="157"/>
      <c r="B110" s="158"/>
      <c r="C110" s="5"/>
      <c r="D110" s="5"/>
      <c r="E110" s="5"/>
      <c r="F110" s="5"/>
      <c r="G110" s="5"/>
      <c r="H110" s="5"/>
      <c r="I110" s="5"/>
      <c r="J110" s="11"/>
    </row>
    <row r="111" spans="1:10" s="3" customFormat="1" ht="11.25" customHeight="1" x14ac:dyDescent="0.55000000000000004">
      <c r="A111" s="14"/>
      <c r="B111" s="24"/>
      <c r="C111" s="24"/>
      <c r="D111" s="24"/>
      <c r="E111" s="24"/>
      <c r="F111" s="24"/>
      <c r="G111" s="24"/>
      <c r="H111" s="24"/>
      <c r="I111" s="24"/>
      <c r="J111" s="13"/>
    </row>
    <row r="112" spans="1:10" s="3" customFormat="1" ht="22.5" x14ac:dyDescent="0.55000000000000004">
      <c r="A112" s="46"/>
      <c r="B112" s="46"/>
      <c r="C112" s="25"/>
      <c r="D112" s="25"/>
      <c r="E112" s="25"/>
      <c r="F112" s="25"/>
      <c r="G112" s="25"/>
      <c r="H112" s="25"/>
      <c r="I112" s="25"/>
      <c r="J112" s="25"/>
    </row>
    <row r="113" spans="1:10" s="3" customFormat="1" ht="22.5" x14ac:dyDescent="0.55000000000000004">
      <c r="A113" s="162" t="s">
        <v>43</v>
      </c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1:10" s="3" customFormat="1" ht="22.5" x14ac:dyDescent="0.55000000000000004">
      <c r="A114" s="47" t="s">
        <v>62</v>
      </c>
      <c r="B114" s="48"/>
      <c r="C114" s="48"/>
      <c r="D114" s="48"/>
      <c r="E114" s="47" t="s">
        <v>44</v>
      </c>
      <c r="F114" s="48"/>
      <c r="G114" s="48"/>
      <c r="H114" s="48"/>
      <c r="I114" s="48"/>
      <c r="J114" s="49"/>
    </row>
    <row r="115" spans="1:10" s="3" customFormat="1" ht="22.5" x14ac:dyDescent="0.55000000000000004">
      <c r="A115" s="50" t="s">
        <v>53</v>
      </c>
      <c r="B115" s="55"/>
      <c r="C115" s="51"/>
      <c r="D115" s="51"/>
      <c r="E115" s="50" t="s">
        <v>60</v>
      </c>
      <c r="F115" s="163"/>
      <c r="G115" s="163"/>
      <c r="H115" s="4"/>
      <c r="I115" s="4"/>
      <c r="J115" s="52"/>
    </row>
    <row r="116" spans="1:10" s="3" customFormat="1" ht="16.5" customHeight="1" x14ac:dyDescent="0.55000000000000004">
      <c r="A116" s="50" t="s">
        <v>52</v>
      </c>
      <c r="B116" s="55"/>
      <c r="C116" s="51"/>
      <c r="D116" s="51"/>
      <c r="E116" s="50" t="s">
        <v>61</v>
      </c>
      <c r="F116" s="163"/>
      <c r="G116" s="163"/>
      <c r="H116" s="4"/>
      <c r="I116" s="4"/>
      <c r="J116" s="52"/>
    </row>
    <row r="117" spans="1:10" s="3" customFormat="1" ht="22.5" x14ac:dyDescent="0.55000000000000004">
      <c r="A117" s="50"/>
      <c r="B117" s="55"/>
      <c r="C117" s="55"/>
      <c r="D117" s="160"/>
      <c r="E117" s="50"/>
      <c r="F117" s="55"/>
      <c r="G117" s="53"/>
      <c r="H117" s="53"/>
      <c r="I117" s="4"/>
      <c r="J117" s="52"/>
    </row>
    <row r="118" spans="1:10" s="3" customFormat="1" ht="22.5" x14ac:dyDescent="0.55000000000000004">
      <c r="A118" s="82" t="s">
        <v>96</v>
      </c>
      <c r="B118" s="4" t="s">
        <v>56</v>
      </c>
      <c r="D118" s="51"/>
      <c r="E118" s="56"/>
      <c r="F118" s="53"/>
      <c r="G118" s="4"/>
      <c r="H118" s="69" t="s">
        <v>55</v>
      </c>
      <c r="I118" s="51" t="s">
        <v>56</v>
      </c>
      <c r="J118" s="52"/>
    </row>
    <row r="119" spans="1:10" s="3" customFormat="1" ht="21.6" customHeight="1" x14ac:dyDescent="0.55000000000000004">
      <c r="A119" s="149" t="s">
        <v>114</v>
      </c>
      <c r="B119" s="69"/>
      <c r="C119" s="4"/>
      <c r="D119" s="57"/>
      <c r="E119" s="56"/>
      <c r="F119" s="53"/>
      <c r="G119" s="160" t="s">
        <v>112</v>
      </c>
      <c r="H119" s="161"/>
      <c r="I119" s="161"/>
      <c r="J119" s="52"/>
    </row>
    <row r="120" spans="1:10" s="3" customFormat="1" x14ac:dyDescent="0.6">
      <c r="A120" s="56"/>
      <c r="B120" s="51"/>
      <c r="C120" s="21"/>
      <c r="D120" s="51"/>
      <c r="E120" s="56"/>
      <c r="F120" s="51"/>
      <c r="G120" s="51"/>
      <c r="H120" s="21"/>
      <c r="I120" s="21"/>
      <c r="J120" s="52"/>
    </row>
    <row r="121" spans="1:10" ht="23.45" customHeight="1" x14ac:dyDescent="0.6">
      <c r="A121" s="83"/>
      <c r="B121" s="92"/>
      <c r="C121" s="84"/>
      <c r="D121" s="77"/>
      <c r="E121" s="78"/>
      <c r="F121" s="51"/>
      <c r="G121" s="21"/>
      <c r="H121" s="69" t="s">
        <v>55</v>
      </c>
      <c r="I121" s="51" t="s">
        <v>57</v>
      </c>
      <c r="J121" s="52"/>
    </row>
    <row r="122" spans="1:10" ht="21" customHeight="1" x14ac:dyDescent="0.6">
      <c r="A122" s="83"/>
      <c r="B122" s="92"/>
      <c r="C122" s="84"/>
      <c r="D122" s="79"/>
      <c r="E122" s="78"/>
      <c r="F122" s="51"/>
      <c r="G122" s="160" t="s">
        <v>113</v>
      </c>
      <c r="H122" s="161"/>
      <c r="I122" s="161"/>
      <c r="J122" s="71"/>
    </row>
    <row r="123" spans="1:10" ht="23.25" customHeight="1" x14ac:dyDescent="0.6">
      <c r="A123" s="85"/>
      <c r="B123" s="80"/>
      <c r="C123" s="86"/>
      <c r="D123" s="80"/>
      <c r="E123" s="78"/>
      <c r="F123" s="51"/>
      <c r="G123" s="51"/>
      <c r="H123" s="21"/>
      <c r="I123" s="21"/>
      <c r="J123" s="52"/>
    </row>
    <row r="124" spans="1:10" ht="23.25" customHeight="1" x14ac:dyDescent="0.6">
      <c r="A124" s="83"/>
      <c r="B124" s="92"/>
      <c r="C124" s="84"/>
      <c r="D124" s="77"/>
      <c r="E124" s="78"/>
      <c r="F124" s="53"/>
      <c r="G124" s="21"/>
      <c r="H124" s="69" t="s">
        <v>58</v>
      </c>
      <c r="I124" s="51" t="s">
        <v>59</v>
      </c>
      <c r="J124" s="52"/>
    </row>
    <row r="125" spans="1:10" ht="9" customHeight="1" x14ac:dyDescent="0.6">
      <c r="A125" s="83"/>
      <c r="B125" s="92"/>
      <c r="C125" s="84"/>
      <c r="D125" s="77"/>
      <c r="E125" s="78"/>
      <c r="F125" s="53"/>
      <c r="G125" s="160" t="s">
        <v>54</v>
      </c>
      <c r="H125" s="161"/>
      <c r="I125" s="161"/>
      <c r="J125" s="52"/>
    </row>
    <row r="126" spans="1:10" ht="21.75" customHeight="1" x14ac:dyDescent="0.6">
      <c r="A126" s="83"/>
      <c r="B126" s="92"/>
      <c r="C126" s="84"/>
      <c r="D126" s="77"/>
      <c r="E126" s="78"/>
      <c r="F126" s="53"/>
      <c r="G126" s="21"/>
      <c r="H126" s="69"/>
      <c r="I126" s="51"/>
      <c r="J126" s="52"/>
    </row>
    <row r="127" spans="1:10" x14ac:dyDescent="0.6">
      <c r="A127" s="83"/>
      <c r="B127" s="92"/>
      <c r="C127" s="84"/>
      <c r="D127" s="77"/>
      <c r="E127" s="110" t="s">
        <v>74</v>
      </c>
      <c r="F127" s="107" t="s">
        <v>75</v>
      </c>
      <c r="G127" s="21"/>
      <c r="H127" s="69"/>
      <c r="I127" s="51"/>
      <c r="J127" s="52"/>
    </row>
    <row r="128" spans="1:10" x14ac:dyDescent="0.6">
      <c r="A128" s="83"/>
      <c r="B128" s="92"/>
      <c r="C128" s="84"/>
      <c r="D128" s="77"/>
      <c r="E128" s="110"/>
      <c r="F128" s="111" t="s">
        <v>77</v>
      </c>
      <c r="G128" s="21"/>
      <c r="H128" s="69"/>
      <c r="I128" s="51"/>
      <c r="J128" s="52"/>
    </row>
    <row r="129" spans="1:10" x14ac:dyDescent="0.6">
      <c r="A129" s="83"/>
      <c r="B129" s="92"/>
      <c r="C129" s="84"/>
      <c r="D129" s="77"/>
      <c r="E129" s="110"/>
      <c r="F129" s="116" t="s">
        <v>78</v>
      </c>
      <c r="G129" s="21"/>
      <c r="H129" s="69"/>
      <c r="I129" s="51"/>
      <c r="J129" s="52"/>
    </row>
    <row r="130" spans="1:10" x14ac:dyDescent="0.6">
      <c r="A130" s="83"/>
      <c r="B130" s="92"/>
      <c r="C130" s="84"/>
      <c r="D130" s="77"/>
      <c r="E130" s="110"/>
      <c r="F130" s="115" t="s">
        <v>76</v>
      </c>
      <c r="G130" s="107"/>
      <c r="H130" s="107"/>
      <c r="I130" s="107"/>
      <c r="J130" s="113"/>
    </row>
    <row r="131" spans="1:10" x14ac:dyDescent="0.6">
      <c r="A131" s="87"/>
      <c r="B131" s="93"/>
      <c r="C131" s="75"/>
      <c r="D131" s="76"/>
      <c r="E131" s="108"/>
      <c r="F131" s="114" t="s">
        <v>79</v>
      </c>
      <c r="G131" s="109"/>
      <c r="H131" s="109"/>
      <c r="I131" s="109"/>
      <c r="J131" s="112"/>
    </row>
  </sheetData>
  <mergeCells count="133">
    <mergeCell ref="F40:G40"/>
    <mergeCell ref="C44:E44"/>
    <mergeCell ref="F44:G44"/>
    <mergeCell ref="A39:J39"/>
    <mergeCell ref="A42:I42"/>
    <mergeCell ref="C77:D77"/>
    <mergeCell ref="C75:D75"/>
    <mergeCell ref="C76:D76"/>
    <mergeCell ref="C72:D72"/>
    <mergeCell ref="C74:D74"/>
    <mergeCell ref="A80:C80"/>
    <mergeCell ref="H91:I91"/>
    <mergeCell ref="A92:C92"/>
    <mergeCell ref="D92:G92"/>
    <mergeCell ref="I82:J82"/>
    <mergeCell ref="H92:I92"/>
    <mergeCell ref="A91:C91"/>
    <mergeCell ref="D91:G91"/>
    <mergeCell ref="A82:C82"/>
    <mergeCell ref="H90:I90"/>
    <mergeCell ref="A88:J88"/>
    <mergeCell ref="G82:H82"/>
    <mergeCell ref="E82:F82"/>
    <mergeCell ref="G83:H83"/>
    <mergeCell ref="I85:J85"/>
    <mergeCell ref="I86:J86"/>
    <mergeCell ref="A85:H85"/>
    <mergeCell ref="A86:H86"/>
    <mergeCell ref="H89:I89"/>
    <mergeCell ref="E80:F80"/>
    <mergeCell ref="I83:J83"/>
    <mergeCell ref="A90:C90"/>
    <mergeCell ref="D89:G89"/>
    <mergeCell ref="G84:H84"/>
    <mergeCell ref="A83:C83"/>
    <mergeCell ref="A84:C84"/>
    <mergeCell ref="E84:F84"/>
    <mergeCell ref="A89:C89"/>
    <mergeCell ref="D90:G90"/>
    <mergeCell ref="E83:F83"/>
    <mergeCell ref="A81:C81"/>
    <mergeCell ref="E81:F81"/>
    <mergeCell ref="G81:H81"/>
    <mergeCell ref="I80:J80"/>
    <mergeCell ref="G80:H80"/>
    <mergeCell ref="I84:J84"/>
    <mergeCell ref="F25:G25"/>
    <mergeCell ref="C32:E32"/>
    <mergeCell ref="C26:E26"/>
    <mergeCell ref="F26:G26"/>
    <mergeCell ref="C62:D62"/>
    <mergeCell ref="A50:J50"/>
    <mergeCell ref="E62:F62"/>
    <mergeCell ref="A49:I49"/>
    <mergeCell ref="F52:G52"/>
    <mergeCell ref="A33:I33"/>
    <mergeCell ref="C35:E35"/>
    <mergeCell ref="F35:G35"/>
    <mergeCell ref="C36:E36"/>
    <mergeCell ref="F36:G36"/>
    <mergeCell ref="C37:E37"/>
    <mergeCell ref="F37:G37"/>
    <mergeCell ref="A38:I38"/>
    <mergeCell ref="C43:E43"/>
    <mergeCell ref="A47:J47"/>
    <mergeCell ref="C48:E48"/>
    <mergeCell ref="F48:G48"/>
    <mergeCell ref="F41:G41"/>
    <mergeCell ref="C41:E41"/>
    <mergeCell ref="F43:G43"/>
    <mergeCell ref="E72:F72"/>
    <mergeCell ref="C53:E53"/>
    <mergeCell ref="C65:D65"/>
    <mergeCell ref="A57:J57"/>
    <mergeCell ref="C59:D59"/>
    <mergeCell ref="E68:F68"/>
    <mergeCell ref="E67:F67"/>
    <mergeCell ref="C67:D67"/>
    <mergeCell ref="E70:F70"/>
    <mergeCell ref="C71:D71"/>
    <mergeCell ref="E71:F71"/>
    <mergeCell ref="C70:D70"/>
    <mergeCell ref="C69:D69"/>
    <mergeCell ref="A58:B59"/>
    <mergeCell ref="E69:F69"/>
    <mergeCell ref="C40:E40"/>
    <mergeCell ref="C68:D68"/>
    <mergeCell ref="A46:I46"/>
    <mergeCell ref="F31:G31"/>
    <mergeCell ref="F30:G30"/>
    <mergeCell ref="F32:G32"/>
    <mergeCell ref="L5:M5"/>
    <mergeCell ref="A7:J7"/>
    <mergeCell ref="A24:C24"/>
    <mergeCell ref="F21:G21"/>
    <mergeCell ref="A17:J17"/>
    <mergeCell ref="A18:A19"/>
    <mergeCell ref="A20:C20"/>
    <mergeCell ref="H18:H19"/>
    <mergeCell ref="C22:E22"/>
    <mergeCell ref="F22:G22"/>
    <mergeCell ref="A23:I23"/>
    <mergeCell ref="A5:J5"/>
    <mergeCell ref="A6:J6"/>
    <mergeCell ref="I18:I19"/>
    <mergeCell ref="C18:E19"/>
    <mergeCell ref="F18:G19"/>
    <mergeCell ref="C21:E21"/>
    <mergeCell ref="B18:B19"/>
    <mergeCell ref="A34:J34"/>
    <mergeCell ref="C25:E25"/>
    <mergeCell ref="I81:J81"/>
    <mergeCell ref="C61:D61"/>
    <mergeCell ref="E61:F61"/>
    <mergeCell ref="C58:I58"/>
    <mergeCell ref="E59:F59"/>
    <mergeCell ref="C63:D63"/>
    <mergeCell ref="A54:I54"/>
    <mergeCell ref="E65:F65"/>
    <mergeCell ref="E63:F63"/>
    <mergeCell ref="F53:G53"/>
    <mergeCell ref="C51:E51"/>
    <mergeCell ref="F51:G51"/>
    <mergeCell ref="C52:E52"/>
    <mergeCell ref="A55:I55"/>
    <mergeCell ref="C64:D64"/>
    <mergeCell ref="E64:F64"/>
    <mergeCell ref="C45:E45"/>
    <mergeCell ref="C27:E27"/>
    <mergeCell ref="F27:G27"/>
    <mergeCell ref="A28:I28"/>
    <mergeCell ref="C31:E31"/>
    <mergeCell ref="C30:E30"/>
  </mergeCells>
  <phoneticPr fontId="2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95" orientation="landscape" horizontalDpi="300" r:id="rId1"/>
  <headerFooter alignWithMargins="0"/>
  <rowBreaks count="2" manualBreakCount="2">
    <brk id="56" max="8" man="1"/>
    <brk id="7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Company>N4P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</dc:creator>
  <cp:lastModifiedBy>Windows User</cp:lastModifiedBy>
  <cp:lastPrinted>2018-09-19T08:06:49Z</cp:lastPrinted>
  <dcterms:created xsi:type="dcterms:W3CDTF">2011-08-01T17:31:31Z</dcterms:created>
  <dcterms:modified xsi:type="dcterms:W3CDTF">2018-09-20T08:37:12Z</dcterms:modified>
</cp:coreProperties>
</file>