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พืชไร่\"/>
    </mc:Choice>
  </mc:AlternateContent>
  <bookViews>
    <workbookView xWindow="0" yWindow="0" windowWidth="19200" windowHeight="11355"/>
  </bookViews>
  <sheets>
    <sheet name="แบบประเมินสายสนับสนุน" sheetId="1" r:id="rId1"/>
  </sheets>
  <definedNames>
    <definedName name="_xlnm.Print_Area" localSheetId="0">แบบประเมินสายสนับสนุน!$A$1:$J$122</definedName>
  </definedNames>
  <calcPr calcId="152511"/>
</workbook>
</file>

<file path=xl/calcChain.xml><?xml version="1.0" encoding="utf-8"?>
<calcChain xmlns="http://schemas.openxmlformats.org/spreadsheetml/2006/main">
  <c r="J34" i="1" l="1"/>
  <c r="J35" i="1" s="1"/>
  <c r="J48" i="1"/>
  <c r="J41" i="1"/>
  <c r="J40" i="1"/>
  <c r="J37" i="1"/>
  <c r="J42" i="1" l="1"/>
  <c r="J45" i="1" l="1"/>
  <c r="J31" i="1"/>
  <c r="I84" i="1"/>
  <c r="J27" i="1"/>
  <c r="J29" i="1"/>
  <c r="J51" i="1"/>
  <c r="J53" i="1" s="1"/>
  <c r="J25" i="1"/>
  <c r="J49" i="1"/>
  <c r="J32" i="1" l="1"/>
  <c r="J46" i="1"/>
  <c r="D88" i="1" l="1"/>
  <c r="D90" i="1" s="1"/>
</calcChain>
</file>

<file path=xl/sharedStrings.xml><?xml version="1.0" encoding="utf-8"?>
<sst xmlns="http://schemas.openxmlformats.org/spreadsheetml/2006/main" count="144" uniqueCount="132">
  <si>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</si>
  <si>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</si>
  <si>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</si>
  <si>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</si>
  <si>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</si>
  <si>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</si>
  <si>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</si>
  <si>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</si>
  <si>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</si>
  <si>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</si>
  <si>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</si>
  <si>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</si>
  <si>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</si>
  <si>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 xml:space="preserve">1.ระดับความสำเร็จตามคำรับรองการปฏิบัติราชการ </t>
  </si>
  <si>
    <t>2. ระดับความสำเร็จตามตัวชี้วัดการบริหารงานตามยุทธศาสตร์ของหน่วยงาน</t>
  </si>
  <si>
    <t xml:space="preserve">3. ความสามารถในการบริหารและการจัดการตามหลักธรรมาภิบาล
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</si>
  <si>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</si>
  <si>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</si>
  <si>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</si>
  <si>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</si>
  <si>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(6) สรุปคะแนนด้านการประเมินการพัฒนาตนเอง = ผลคะแนนรวมของ(คะแนน x น้ำหนัก) / 5</t>
  </si>
  <si>
    <t>1. ผลการประเมินการประกันคุณภาพของหน่วยงาน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</si>
  <si>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</si>
  <si>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</si>
  <si>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</si>
  <si>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</si>
  <si>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</si>
  <si>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</si>
  <si>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</si>
  <si>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</si>
  <si>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</si>
  <si>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</si>
  <si>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</si>
  <si>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</si>
  <si>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</si>
  <si>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</si>
  <si>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</si>
  <si>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</si>
  <si>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</si>
  <si>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</si>
  <si>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</si>
  <si>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</si>
  <si>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</si>
  <si>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</si>
  <si>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</si>
  <si>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</si>
  <si>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</si>
  <si>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</si>
  <si>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</si>
  <si>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</si>
  <si>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</si>
  <si>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</si>
  <si>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</si>
  <si>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</si>
  <si>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</si>
  <si>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</si>
  <si>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</si>
  <si>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</si>
  <si>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</si>
  <si>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</si>
  <si>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</si>
  <si>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</si>
  <si>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</si>
  <si>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</si>
  <si>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</si>
  <si>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</si>
  <si>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</si>
  <si>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</si>
  <si>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</si>
  <si>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</si>
  <si>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</si>
  <si>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</si>
  <si>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</si>
  <si>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</si>
  <si>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</si>
  <si>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</si>
  <si>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</si>
  <si>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</si>
  <si>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</si>
  <si>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</si>
  <si>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>ผู้ปฏิบัติงาน</t>
  </si>
  <si>
    <t>ผู้บังคับบัญชาชั้นต้น</t>
  </si>
  <si>
    <t xml:space="preserve"> ผู้บังคับบัญชาระดับเหนือขึ้นไป</t>
  </si>
  <si>
    <r>
      <t xml:space="preserve">หมายเหตุ </t>
    </r>
    <r>
      <rPr>
        <i/>
        <sz val="13"/>
        <rFont val="TH Niramit AS"/>
      </rPr>
      <t>- ลำดับขั้นการลงนามของผู้บังคับบัญชา ให้เป็นไปตามรายละเอียดผู้ประเมินซึ่งปรากฎในประกาศคณะกรรมการบริหารงานบุคคลมหาวิทยาลัยแม่โจ้ เรื่องหลักเกณฑ์และวิธีการประเมินผลการปฏิบัติราช สำหรับบุคลากรสังกัดมหาวิทยาลัยแม่โจ้</t>
    </r>
  </si>
  <si>
    <t xml:space="preserve">   ประเภทตำแหน่ง        [  ]  บริหาร                                               [  ]  ทั่วไป</t>
  </si>
  <si>
    <t>1. ความรับผิดชอบ</t>
  </si>
  <si>
    <t>2. ความละเอียดรอบคอบและถูกต้อง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</si>
  <si>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</si>
  <si>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</si>
  <si>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ทักษะในการให้คำปรึกษา</t>
  </si>
  <si>
    <t>3</t>
  </si>
  <si>
    <t>1</t>
  </si>
  <si>
    <t>2</t>
  </si>
  <si>
    <t>ระดับ 5 ผลงานอยู่ในระดับดีเด่น</t>
  </si>
  <si>
    <t xml:space="preserve">   ชื่อผู้ปฏิบัติงาน    นายเกียรติยศ  บุญเรือง     ตำแหน่ง   ผู้ปฏิบัติงานการเกษตร         สังกัด คณะผลิตกรรมการเกษตร</t>
  </si>
  <si>
    <t xml:space="preserve">   ประเภทบุคลากร       [  ]  ข้าราชการ                                           [  ] พนักงานมหาวิทยาลัย                                           [  ] พนักงานมหาวิทยาลัยที่ได้รับค่าจ้างจากเงินรายได้</t>
  </si>
  <si>
    <t>(นายเกียรติยศ  บุญเรือง)</t>
  </si>
  <si>
    <t>หน่วยงานฯ ได้รับคะแนนการ</t>
  </si>
  <si>
    <t xml:space="preserve">   ชื่อผู้บังคับบัญชา/ผู้ประเมิน  อาจารย์สุภักตร์ ปัญญา          ตำแหน่ง/ระดับ  รองคณบดีคณะผลิตกรรมการเกษตรฝ่ายบริหาร</t>
  </si>
  <si>
    <t>1. ตรวจเช็คความเสียหายของห้องน้ำ อุปกรณ์ประปา และส่วนต่าง ๆ รายงานความเสียหายและซ่อมแซมภายในอาคารพืชศาสตร์และเทคโนโลยี</t>
  </si>
  <si>
    <t>2. ดูแลรดน้ำต้นไม้และวางระบบปริงเกอร์สนามหญ้าบริเวณรอบอาคารพืชศาสตร์และเทคโนโลยี</t>
  </si>
  <si>
    <t>3. ตัดหญ้าสนามหญ้าและดูแลความสะอาดบริเวณรอบอาคารพืชศาสตร์และเทคโนโลยี</t>
  </si>
  <si>
    <t>4. ตัดแต่งกิ่งต้นชาและต้นไม้รอบอาคารพืชศาสตร์และเทคโนโลยี</t>
  </si>
  <si>
    <t>4</t>
  </si>
  <si>
    <t xml:space="preserve">                                [  ]  ลูกจ้างประจำ                                      [ / ]  พนักงานราชการ                                                [  ]  ลูกจ้างชั่วคราว</t>
  </si>
  <si>
    <t>ประกาศ</t>
  </si>
  <si>
    <t xml:space="preserve">                         (นายเกียรติยศ  บุญเรือง)</t>
  </si>
  <si>
    <t>(อาจารย์สุภักตร์ ปัญญา)</t>
  </si>
  <si>
    <t xml:space="preserve">        (ผู้ช่วยศาสตราจารย์ ดร.เรืองชัย จูวัฒนสำราญ)</t>
  </si>
  <si>
    <t>ลงชื่อ ……………........…………………………</t>
  </si>
  <si>
    <t xml:space="preserve">ลงชื่อ ……………….......……………………… </t>
  </si>
  <si>
    <t xml:space="preserve">ลงชื่อ …………….....………………………… </t>
  </si>
  <si>
    <t xml:space="preserve">ลงชื่อ ………………………......……………… </t>
  </si>
  <si>
    <t>1.ภาระงานบริหาร  (ร้อยละ .............)</t>
  </si>
  <si>
    <t>2.ภาระงานประจำ   (ร้อยละ 40)</t>
  </si>
  <si>
    <t>3.ภาระงานเชิงพัฒนา   (ร้อยละ 10)</t>
  </si>
  <si>
    <t>4.ภาระงานสนับสนุนยุทธศาสตร์  (ร้อยละ 10)</t>
  </si>
  <si>
    <t>4.1 การสร้างอัตลักษณ์บัณฑิต</t>
  </si>
  <si>
    <t>4.2 การมุ่งสู่ความเป็นนานาชาติ</t>
  </si>
  <si>
    <t>4.3 การมุ่งสู่ความเป็นมหาวิทยาลัยอินทรีย์ มหาวิทยาลัยสีเขียว มหาวิทยาลัยเชิงนิเวศ</t>
  </si>
  <si>
    <t>4.4 ระดับความสำเร็จตามคำรับรองการปฏิบัติงาน</t>
  </si>
  <si>
    <t>4.5 การสนับสนุนของหน่วยงานให้สอดคล้องกับยุทธศาสตร์ของมหาวิทยาลัย</t>
  </si>
  <si>
    <t>5.ภาระงานอื่น ๆ ที่ได้รับมอบหมาย  (ร้อยละ 10)</t>
  </si>
  <si>
    <t>ภาระงานระดับคณะ/หลักสูตร/มหาวิทยาลัย (10)</t>
  </si>
  <si>
    <t>ประจำปี 2560</t>
  </si>
  <si>
    <t>ประเมินฯ เท่ากับ 3.75</t>
  </si>
  <si>
    <t>(4) สรุปคะแนนด้านภาระงานสนับสนุนยุทธศาสตร์ = ผลคะแนนรวมของ(คะแนน x น้ำหนัก) / 5</t>
  </si>
  <si>
    <t xml:space="preserve">5.1  เป็นคณะกรรมการฝ่ายสถานที่และแปลงสาธิต โครงการปลูกข้าววันแม่ </t>
  </si>
  <si>
    <t>6.การประเมินการพัฒนาตนเอง  (ร้อยละ 5)</t>
  </si>
  <si>
    <t>7.ผลการประเมินการประกันคุณภาพหน่วยงาน  (ร้อยละ  5)</t>
  </si>
  <si>
    <t xml:space="preserve">   ปฏิบัติงานตั้งแต่           :    วันที่  1 ตุลาคม 2560  ถึงวันที่  30 กันยายน 2561</t>
  </si>
  <si>
    <t>เข้าร่วมโครงการเสาวนาจากรุ่นสู่รุ่น ชาวคณะผลิตกรรมการเกษตร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</si>
</sst>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2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top" wrapText="1"/>
    </xf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2" borderId="7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indent="1"/>
    </xf>
    <xf numFmtId="0" fontId="5" fillId="0" borderId="9" xfId="0" applyFont="1" applyBorder="1"/>
    <xf numFmtId="0" fontId="1" fillId="0" borderId="0" xfId="0" applyFont="1" applyBorder="1"/>
    <xf numFmtId="0" fontId="5" fillId="0" borderId="10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49" fontId="5" fillId="0" borderId="0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1" fillId="0" borderId="4" xfId="0" applyFont="1" applyBorder="1"/>
    <xf numFmtId="0" fontId="11" fillId="0" borderId="5" xfId="0" applyFont="1" applyBorder="1"/>
    <xf numFmtId="0" fontId="5" fillId="0" borderId="4" xfId="0" applyFont="1" applyBorder="1"/>
    <xf numFmtId="49" fontId="5" fillId="0" borderId="5" xfId="0" applyNumberFormat="1" applyFont="1" applyBorder="1"/>
    <xf numFmtId="49" fontId="5" fillId="0" borderId="13" xfId="0" applyNumberFormat="1" applyFont="1" applyBorder="1"/>
    <xf numFmtId="49" fontId="5" fillId="0" borderId="4" xfId="0" applyNumberFormat="1" applyFont="1" applyBorder="1"/>
    <xf numFmtId="49" fontId="5" fillId="0" borderId="1" xfId="0" applyNumberFormat="1" applyFont="1" applyBorder="1"/>
    <xf numFmtId="0" fontId="10" fillId="0" borderId="1" xfId="0" applyNumberFormat="1" applyFont="1" applyBorder="1" applyAlignment="1"/>
    <xf numFmtId="0" fontId="10" fillId="0" borderId="5" xfId="0" applyNumberFormat="1" applyFont="1" applyBorder="1" applyAlignment="1"/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4" xfId="0" applyFont="1" applyBorder="1" applyAlignment="1"/>
    <xf numFmtId="0" fontId="5" fillId="0" borderId="16" xfId="0" applyFont="1" applyBorder="1" applyAlignment="1"/>
    <xf numFmtId="0" fontId="10" fillId="0" borderId="17" xfId="0" applyNumberFormat="1" applyFont="1" applyBorder="1" applyAlignment="1"/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18" xfId="0" applyFont="1" applyBorder="1" applyAlignment="1"/>
    <xf numFmtId="0" fontId="5" fillId="0" borderId="20" xfId="0" applyFont="1" applyBorder="1" applyAlignment="1"/>
    <xf numFmtId="0" fontId="5" fillId="0" borderId="19" xfId="0" applyFont="1" applyBorder="1" applyAlignment="1"/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49" fontId="5" fillId="0" borderId="21" xfId="0" applyNumberFormat="1" applyFont="1" applyBorder="1"/>
    <xf numFmtId="49" fontId="5" fillId="0" borderId="23" xfId="0" applyNumberFormat="1" applyFont="1" applyBorder="1"/>
    <xf numFmtId="49" fontId="5" fillId="0" borderId="24" xfId="0" applyNumberFormat="1" applyFont="1" applyBorder="1"/>
    <xf numFmtId="49" fontId="5" fillId="0" borderId="10" xfId="0" applyNumberFormat="1" applyFont="1" applyBorder="1" applyAlignment="1"/>
    <xf numFmtId="49" fontId="5" fillId="0" borderId="17" xfId="0" applyNumberFormat="1" applyFont="1" applyBorder="1" applyAlignment="1"/>
    <xf numFmtId="49" fontId="5" fillId="0" borderId="18" xfId="0" applyNumberFormat="1" applyFont="1" applyBorder="1"/>
    <xf numFmtId="49" fontId="5" fillId="0" borderId="20" xfId="0" applyNumberFormat="1" applyFont="1" applyBorder="1"/>
    <xf numFmtId="49" fontId="5" fillId="0" borderId="1" xfId="0" applyNumberFormat="1" applyFont="1" applyBorder="1" applyAlignment="1"/>
    <xf numFmtId="49" fontId="5" fillId="0" borderId="5" xfId="0" applyNumberFormat="1" applyFont="1" applyBorder="1" applyAlignment="1"/>
    <xf numFmtId="0" fontId="5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5" fillId="0" borderId="21" xfId="0" applyFont="1" applyBorder="1"/>
    <xf numFmtId="49" fontId="5" fillId="0" borderId="26" xfId="0" applyNumberFormat="1" applyFont="1" applyBorder="1"/>
    <xf numFmtId="0" fontId="5" fillId="0" borderId="13" xfId="0" applyFont="1" applyBorder="1"/>
    <xf numFmtId="49" fontId="5" fillId="0" borderId="1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4" xfId="0" applyFont="1" applyBorder="1"/>
    <xf numFmtId="0" fontId="10" fillId="0" borderId="13" xfId="0" applyFont="1" applyBorder="1"/>
    <xf numFmtId="0" fontId="5" fillId="0" borderId="5" xfId="0" applyFont="1" applyBorder="1"/>
    <xf numFmtId="0" fontId="5" fillId="0" borderId="17" xfId="0" applyFont="1" applyBorder="1"/>
    <xf numFmtId="0" fontId="5" fillId="0" borderId="0" xfId="0" applyFont="1" applyProtection="1">
      <protection locked="0"/>
    </xf>
    <xf numFmtId="0" fontId="5" fillId="0" borderId="11" xfId="0" applyFont="1" applyBorder="1"/>
    <xf numFmtId="0" fontId="5" fillId="0" borderId="7" xfId="0" applyFont="1" applyBorder="1"/>
    <xf numFmtId="0" fontId="5" fillId="0" borderId="12" xfId="0" applyFont="1" applyBorder="1"/>
    <xf numFmtId="0" fontId="10" fillId="0" borderId="4" xfId="0" applyFont="1" applyBorder="1" applyAlignment="1"/>
    <xf numFmtId="0" fontId="10" fillId="0" borderId="13" xfId="0" applyFont="1" applyBorder="1" applyAlignment="1"/>
    <xf numFmtId="0" fontId="10" fillId="0" borderId="5" xfId="0" applyFont="1" applyBorder="1" applyAlignment="1"/>
    <xf numFmtId="0" fontId="5" fillId="0" borderId="9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/>
    <xf numFmtId="0" fontId="6" fillId="0" borderId="9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20" fillId="0" borderId="0" xfId="0" applyFont="1" applyBorder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9" xfId="0" applyFont="1" applyBorder="1" applyAlignment="1" applyProtection="1">
      <protection locked="0"/>
    </xf>
    <xf numFmtId="0" fontId="19" fillId="0" borderId="0" xfId="0" applyFont="1" applyBorder="1" applyAlignment="1" applyProtection="1">
      <alignment horizontal="left" indent="2"/>
      <protection locked="0"/>
    </xf>
    <xf numFmtId="0" fontId="1" fillId="0" borderId="17" xfId="0" applyFont="1" applyBorder="1"/>
    <xf numFmtId="0" fontId="19" fillId="0" borderId="9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21" fillId="0" borderId="0" xfId="0" applyFont="1" applyBorder="1"/>
    <xf numFmtId="0" fontId="6" fillId="0" borderId="11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  <protection locked="0"/>
    </xf>
    <xf numFmtId="0" fontId="5" fillId="0" borderId="7" xfId="0" applyFont="1" applyBorder="1" applyProtection="1">
      <protection locked="0"/>
    </xf>
    <xf numFmtId="0" fontId="6" fillId="0" borderId="12" xfId="0" applyFont="1" applyBorder="1" applyAlignment="1" applyProtection="1">
      <alignment horizontal="left" indent="2"/>
      <protection locked="0"/>
    </xf>
    <xf numFmtId="49" fontId="23" fillId="0" borderId="11" xfId="0" applyNumberFormat="1" applyFont="1" applyBorder="1" applyAlignment="1" applyProtection="1">
      <protection locked="0"/>
    </xf>
    <xf numFmtId="49" fontId="23" fillId="0" borderId="7" xfId="0" applyNumberFormat="1" applyFont="1" applyBorder="1" applyAlignment="1">
      <alignment horizontal="left" indent="1"/>
    </xf>
    <xf numFmtId="49" fontId="23" fillId="0" borderId="7" xfId="0" applyNumberFormat="1" applyFont="1" applyBorder="1" applyAlignment="1"/>
    <xf numFmtId="49" fontId="23" fillId="0" borderId="12" xfId="0" applyNumberFormat="1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Fill="1"/>
    <xf numFmtId="0" fontId="10" fillId="0" borderId="27" xfId="0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0" fontId="10" fillId="0" borderId="1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/>
    </xf>
    <xf numFmtId="0" fontId="6" fillId="0" borderId="17" xfId="0" applyFont="1" applyBorder="1" applyAlignment="1" applyProtection="1">
      <alignment horizontal="left" indent="2"/>
      <protection locked="0"/>
    </xf>
    <xf numFmtId="0" fontId="5" fillId="0" borderId="4" xfId="0" applyFont="1" applyBorder="1" applyAlignment="1"/>
    <xf numFmtId="0" fontId="5" fillId="0" borderId="13" xfId="0" applyFont="1" applyBorder="1" applyAlignment="1"/>
    <xf numFmtId="0" fontId="5" fillId="0" borderId="5" xfId="0" applyFont="1" applyBorder="1" applyAlignment="1"/>
    <xf numFmtId="0" fontId="5" fillId="0" borderId="9" xfId="0" applyFont="1" applyBorder="1" applyAlignment="1"/>
    <xf numFmtId="0" fontId="5" fillId="0" borderId="0" xfId="0" applyFont="1" applyBorder="1" applyAlignment="1"/>
    <xf numFmtId="0" fontId="5" fillId="0" borderId="17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0" fontId="6" fillId="0" borderId="17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 indent="1"/>
    </xf>
    <xf numFmtId="0" fontId="5" fillId="0" borderId="6" xfId="0" applyFont="1" applyBorder="1" applyAlignment="1">
      <alignment vertical="top" wrapText="1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22" fillId="0" borderId="9" xfId="0" applyNumberFormat="1" applyFont="1" applyBorder="1" applyAlignment="1" applyProtection="1">
      <alignment horizontal="left" vertical="top" wrapText="1"/>
      <protection locked="0"/>
    </xf>
    <xf numFmtId="49" fontId="22" fillId="0" borderId="0" xfId="0" applyNumberFormat="1" applyFont="1" applyBorder="1" applyAlignment="1" applyProtection="1">
      <alignment horizontal="left" vertical="top" wrapText="1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2" fontId="12" fillId="0" borderId="11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2" fontId="12" fillId="0" borderId="12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>
      <alignment horizontal="right" vertical="center"/>
    </xf>
    <xf numFmtId="49" fontId="14" fillId="0" borderId="27" xfId="0" applyNumberFormat="1" applyFont="1" applyBorder="1" applyAlignment="1">
      <alignment horizontal="right" vertical="center"/>
    </xf>
    <xf numFmtId="2" fontId="13" fillId="0" borderId="8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0" fontId="4" fillId="0" borderId="0" xfId="0" applyFont="1" applyBorder="1" applyAlignment="1"/>
    <xf numFmtId="0" fontId="10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2" fontId="13" fillId="0" borderId="8" xfId="0" applyNumberFormat="1" applyFont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top" wrapText="1"/>
    </xf>
    <xf numFmtId="2" fontId="13" fillId="0" borderId="27" xfId="0" applyNumberFormat="1" applyFont="1" applyBorder="1" applyAlignment="1">
      <alignment horizontal="center" vertical="top" wrapText="1"/>
    </xf>
    <xf numFmtId="1" fontId="13" fillId="0" borderId="0" xfId="0" applyNumberFormat="1" applyFont="1" applyBorder="1" applyAlignment="1">
      <alignment horizontal="center"/>
    </xf>
    <xf numFmtId="0" fontId="4" fillId="0" borderId="7" xfId="0" applyFont="1" applyBorder="1" applyAlignment="1"/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2" fontId="12" fillId="0" borderId="28" xfId="0" applyNumberFormat="1" applyFont="1" applyBorder="1" applyAlignment="1">
      <alignment horizontal="center" vertical="top" wrapText="1"/>
    </xf>
    <xf numFmtId="2" fontId="12" fillId="0" borderId="29" xfId="0" applyNumberFormat="1" applyFont="1" applyBorder="1" applyAlignment="1">
      <alignment horizontal="center" vertical="top" wrapText="1"/>
    </xf>
    <xf numFmtId="2" fontId="12" fillId="0" borderId="3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0" fillId="0" borderId="27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1" xfId="0" applyFont="1" applyBorder="1" applyAlignment="1">
      <alignment horizontal="center" vertical="top" wrapText="1"/>
    </xf>
    <xf numFmtId="0" fontId="0" fillId="0" borderId="12" xfId="0" applyBorder="1"/>
    <xf numFmtId="0" fontId="5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2" borderId="27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2" borderId="8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0" borderId="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showGridLines="0" tabSelected="1" view="pageBreakPreview" topLeftCell="A73" zoomScale="99" zoomScaleSheetLayoutView="99" workbookViewId="0">
      <selection activeCell="I91" sqref="I91"/>
    </sheetView>
  </sheetViews>
  <sheetFormatPr defaultRowHeight="24.75" x14ac:dyDescent="0.6"/>
  <cols>
    <col min="1" max="1" width="57.140625" style="1" customWidth="1"/>
    <col min="2" max="2" width="10.85546875" style="1" customWidth="1"/>
    <col min="3" max="3" width="8.42578125" style="1" customWidth="1"/>
    <col min="4" max="4" width="8.5703125" style="1" customWidth="1"/>
    <col min="5" max="5" width="7.5703125" style="1" customWidth="1"/>
    <col min="6" max="6" width="10.7109375" style="1" customWidth="1"/>
    <col min="7" max="7" width="5.28515625" style="1" customWidth="1"/>
    <col min="8" max="8" width="14.140625" style="1" customWidth="1"/>
    <col min="9" max="9" width="13.85546875" style="1" customWidth="1"/>
    <col min="10" max="10" width="16.28515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2" t="s">
        <v>0</v>
      </c>
    </row>
    <row r="5" spans="1:13" x14ac:dyDescent="0.6">
      <c r="A5" s="288" t="s">
        <v>1</v>
      </c>
      <c r="B5" s="288"/>
      <c r="C5" s="288"/>
      <c r="D5" s="288"/>
      <c r="E5" s="288"/>
      <c r="F5" s="288"/>
      <c r="G5" s="288"/>
      <c r="H5" s="288"/>
      <c r="I5" s="288"/>
      <c r="J5" s="288"/>
      <c r="L5" s="289"/>
      <c r="M5" s="289"/>
    </row>
    <row r="6" spans="1:13" x14ac:dyDescent="0.6">
      <c r="A6" s="288" t="s">
        <v>2</v>
      </c>
      <c r="B6" s="288"/>
      <c r="C6" s="288"/>
      <c r="D6" s="288"/>
      <c r="E6" s="288"/>
      <c r="F6" s="288"/>
      <c r="G6" s="288"/>
      <c r="H6" s="288"/>
      <c r="I6" s="288"/>
      <c r="J6" s="288"/>
      <c r="L6" s="3"/>
      <c r="M6" s="3"/>
    </row>
    <row r="7" spans="1:13" ht="23.25" customHeight="1" x14ac:dyDescent="0.6">
      <c r="A7" s="290" t="s">
        <v>3</v>
      </c>
      <c r="B7" s="290"/>
      <c r="C7" s="290"/>
      <c r="D7" s="290"/>
      <c r="E7" s="290"/>
      <c r="F7" s="290"/>
      <c r="G7" s="290"/>
      <c r="H7" s="290"/>
      <c r="I7" s="290"/>
      <c r="J7" s="290"/>
    </row>
    <row r="8" spans="1:13" s="5" customFormat="1" ht="23.25" customHeight="1" x14ac:dyDescent="0.55000000000000004">
      <c r="A8" s="306" t="s">
        <v>94</v>
      </c>
      <c r="B8" s="295"/>
      <c r="C8" s="295"/>
      <c r="D8" s="295"/>
      <c r="E8" s="295"/>
      <c r="F8" s="295"/>
      <c r="G8" s="295"/>
      <c r="H8" s="295"/>
      <c r="I8" s="295"/>
      <c r="J8" s="295"/>
      <c r="K8" s="117"/>
      <c r="L8" s="117"/>
    </row>
    <row r="9" spans="1:13" ht="23.25" customHeight="1" x14ac:dyDescent="0.6">
      <c r="A9" s="295" t="s">
        <v>95</v>
      </c>
      <c r="B9" s="295"/>
      <c r="C9" s="295"/>
      <c r="D9" s="295"/>
      <c r="E9" s="295"/>
      <c r="F9" s="295"/>
      <c r="G9" s="295"/>
      <c r="H9" s="295"/>
      <c r="I9" s="295"/>
      <c r="J9" s="295"/>
      <c r="K9" s="117"/>
      <c r="L9" s="117"/>
    </row>
    <row r="10" spans="1:13" ht="23.25" customHeight="1" x14ac:dyDescent="0.6">
      <c r="A10" s="295" t="s">
        <v>104</v>
      </c>
      <c r="B10" s="295"/>
      <c r="C10" s="295"/>
      <c r="D10" s="295"/>
      <c r="E10" s="295"/>
      <c r="F10" s="295"/>
      <c r="G10" s="295"/>
      <c r="H10" s="295"/>
      <c r="I10" s="295"/>
      <c r="J10" s="295"/>
      <c r="K10" s="117"/>
      <c r="L10" s="117"/>
    </row>
    <row r="11" spans="1:13" ht="23.25" customHeight="1" x14ac:dyDescent="0.6">
      <c r="A11" s="295" t="s">
        <v>84</v>
      </c>
      <c r="B11" s="295"/>
      <c r="C11" s="295"/>
      <c r="D11" s="295"/>
      <c r="E11" s="295"/>
      <c r="F11" s="295"/>
      <c r="G11" s="295"/>
      <c r="H11" s="295"/>
      <c r="I11" s="295"/>
      <c r="J11" s="295"/>
      <c r="K11" s="117"/>
      <c r="L11" s="117"/>
    </row>
    <row r="12" spans="1:13" ht="23.25" customHeight="1" x14ac:dyDescent="0.6">
      <c r="A12" s="295" t="s">
        <v>130</v>
      </c>
      <c r="B12" s="295"/>
      <c r="C12" s="295"/>
      <c r="D12" s="295"/>
      <c r="E12" s="295"/>
      <c r="F12" s="295"/>
      <c r="G12" s="295"/>
      <c r="H12" s="295"/>
      <c r="I12" s="295"/>
      <c r="J12" s="295"/>
      <c r="K12" s="117"/>
      <c r="L12" s="117"/>
    </row>
    <row r="13" spans="1:13" ht="23.25" customHeight="1" x14ac:dyDescent="0.6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116"/>
      <c r="L13" s="116"/>
    </row>
    <row r="14" spans="1:13" ht="23.25" customHeight="1" x14ac:dyDescent="0.6">
      <c r="A14" s="295" t="s">
        <v>98</v>
      </c>
      <c r="B14" s="295"/>
      <c r="C14" s="295"/>
      <c r="D14" s="295"/>
      <c r="E14" s="295"/>
      <c r="F14" s="295"/>
      <c r="G14" s="295"/>
      <c r="H14" s="295"/>
      <c r="I14" s="295"/>
      <c r="J14" s="295"/>
      <c r="K14" s="116"/>
      <c r="L14" s="116"/>
    </row>
    <row r="15" spans="1:13" s="5" customFormat="1" ht="12" customHeight="1" x14ac:dyDescent="0.55000000000000004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x14ac:dyDescent="0.6">
      <c r="A16" s="210" t="s">
        <v>4</v>
      </c>
      <c r="B16" s="210"/>
      <c r="C16" s="210"/>
      <c r="D16" s="210"/>
      <c r="E16" s="210"/>
      <c r="F16" s="210"/>
      <c r="G16" s="210"/>
      <c r="H16" s="210"/>
      <c r="I16" s="210"/>
      <c r="J16" s="210"/>
    </row>
    <row r="17" spans="1:10" s="7" customFormat="1" ht="34.5" customHeight="1" x14ac:dyDescent="0.45">
      <c r="A17" s="291" t="s">
        <v>5</v>
      </c>
      <c r="B17" s="293" t="s">
        <v>6</v>
      </c>
      <c r="C17" s="296" t="s">
        <v>7</v>
      </c>
      <c r="D17" s="297"/>
      <c r="E17" s="298"/>
      <c r="F17" s="302" t="s">
        <v>8</v>
      </c>
      <c r="G17" s="303"/>
      <c r="H17" s="293" t="s">
        <v>9</v>
      </c>
      <c r="I17" s="293" t="s">
        <v>10</v>
      </c>
      <c r="J17" s="6" t="s">
        <v>11</v>
      </c>
    </row>
    <row r="18" spans="1:10" s="7" customFormat="1" ht="38.25" customHeight="1" x14ac:dyDescent="0.45">
      <c r="A18" s="292"/>
      <c r="B18" s="294"/>
      <c r="C18" s="299"/>
      <c r="D18" s="300"/>
      <c r="E18" s="301"/>
      <c r="F18" s="304"/>
      <c r="G18" s="305"/>
      <c r="H18" s="294"/>
      <c r="I18" s="294"/>
      <c r="J18" s="8" t="s">
        <v>12</v>
      </c>
    </row>
    <row r="19" spans="1:10" s="5" customFormat="1" ht="21.95" customHeight="1" x14ac:dyDescent="0.55000000000000004">
      <c r="A19" s="276" t="s">
        <v>113</v>
      </c>
      <c r="B19" s="277"/>
      <c r="C19" s="277"/>
      <c r="D19" s="9"/>
      <c r="E19" s="9"/>
      <c r="F19" s="9"/>
      <c r="G19" s="9"/>
      <c r="H19" s="9"/>
      <c r="I19" s="9"/>
      <c r="J19" s="9"/>
    </row>
    <row r="20" spans="1:10" s="5" customFormat="1" ht="22.5" customHeight="1" x14ac:dyDescent="0.55000000000000004">
      <c r="A20" s="122" t="s">
        <v>13</v>
      </c>
      <c r="B20" s="10"/>
      <c r="C20" s="255"/>
      <c r="D20" s="287"/>
      <c r="E20" s="256"/>
      <c r="F20" s="255"/>
      <c r="G20" s="256"/>
      <c r="H20" s="11"/>
      <c r="I20" s="12"/>
      <c r="J20" s="12"/>
    </row>
    <row r="21" spans="1:10" s="5" customFormat="1" ht="22.5" customHeight="1" x14ac:dyDescent="0.55000000000000004">
      <c r="A21" s="122" t="s">
        <v>14</v>
      </c>
      <c r="B21" s="10"/>
      <c r="C21" s="255"/>
      <c r="D21" s="287"/>
      <c r="E21" s="256"/>
      <c r="F21" s="255"/>
      <c r="G21" s="256"/>
      <c r="H21" s="11"/>
      <c r="I21" s="12"/>
      <c r="J21" s="12"/>
    </row>
    <row r="22" spans="1:10" s="5" customFormat="1" ht="22.5" customHeight="1" x14ac:dyDescent="0.55000000000000004">
      <c r="A22" s="122" t="s">
        <v>15</v>
      </c>
      <c r="B22" s="10"/>
      <c r="C22" s="255"/>
      <c r="D22" s="287"/>
      <c r="E22" s="256"/>
      <c r="F22" s="255"/>
      <c r="G22" s="256"/>
      <c r="H22" s="12"/>
      <c r="I22" s="12"/>
      <c r="J22" s="12"/>
    </row>
    <row r="23" spans="1:10" s="5" customFormat="1" ht="17.25" customHeight="1" x14ac:dyDescent="0.55000000000000004">
      <c r="A23" s="202" t="s">
        <v>16</v>
      </c>
      <c r="B23" s="203"/>
      <c r="C23" s="203"/>
      <c r="D23" s="203"/>
      <c r="E23" s="203"/>
      <c r="F23" s="203"/>
      <c r="G23" s="203"/>
      <c r="H23" s="203"/>
      <c r="I23" s="204"/>
      <c r="J23" s="13"/>
    </row>
    <row r="24" spans="1:10" s="5" customFormat="1" ht="19.5" customHeight="1" x14ac:dyDescent="0.55000000000000004">
      <c r="A24" s="276" t="s">
        <v>114</v>
      </c>
      <c r="B24" s="278"/>
      <c r="C24" s="278"/>
      <c r="D24" s="14"/>
      <c r="E24" s="14"/>
      <c r="F24" s="14"/>
      <c r="G24" s="14"/>
      <c r="H24" s="14"/>
      <c r="I24" s="14"/>
      <c r="J24" s="14"/>
    </row>
    <row r="25" spans="1:10" s="5" customFormat="1" ht="22.5" x14ac:dyDescent="0.55000000000000004">
      <c r="A25" s="263" t="s">
        <v>99</v>
      </c>
      <c r="B25" s="265">
        <v>3</v>
      </c>
      <c r="C25" s="281" t="s">
        <v>93</v>
      </c>
      <c r="D25" s="282"/>
      <c r="E25" s="283"/>
      <c r="F25" s="255"/>
      <c r="G25" s="256"/>
      <c r="H25" s="269">
        <v>10</v>
      </c>
      <c r="I25" s="269">
        <v>5</v>
      </c>
      <c r="J25" s="269">
        <f>I25*H25</f>
        <v>50</v>
      </c>
    </row>
    <row r="26" spans="1:10" s="5" customFormat="1" ht="22.5" x14ac:dyDescent="0.55000000000000004">
      <c r="A26" s="264"/>
      <c r="B26" s="266"/>
      <c r="C26" s="284"/>
      <c r="D26" s="285"/>
      <c r="E26" s="286"/>
      <c r="F26" s="279"/>
      <c r="G26" s="280"/>
      <c r="H26" s="270"/>
      <c r="I26" s="270"/>
      <c r="J26" s="270"/>
    </row>
    <row r="27" spans="1:10" s="5" customFormat="1" ht="22.5" x14ac:dyDescent="0.55000000000000004">
      <c r="A27" s="263" t="s">
        <v>100</v>
      </c>
      <c r="B27" s="265">
        <v>3</v>
      </c>
      <c r="C27" s="281" t="s">
        <v>93</v>
      </c>
      <c r="D27" s="282"/>
      <c r="E27" s="283"/>
      <c r="F27" s="255"/>
      <c r="G27" s="256"/>
      <c r="H27" s="269">
        <v>10</v>
      </c>
      <c r="I27" s="269">
        <v>5</v>
      </c>
      <c r="J27" s="269">
        <f>I27*H27</f>
        <v>50</v>
      </c>
    </row>
    <row r="28" spans="1:10" s="5" customFormat="1" ht="22.5" customHeight="1" x14ac:dyDescent="0.55000000000000004">
      <c r="A28" s="264"/>
      <c r="B28" s="266"/>
      <c r="C28" s="284"/>
      <c r="D28" s="285"/>
      <c r="E28" s="286"/>
      <c r="F28" s="274"/>
      <c r="G28" s="275"/>
      <c r="H28" s="270"/>
      <c r="I28" s="270"/>
      <c r="J28" s="270"/>
    </row>
    <row r="29" spans="1:10" s="5" customFormat="1" ht="22.5" x14ac:dyDescent="0.55000000000000004">
      <c r="A29" s="263" t="s">
        <v>101</v>
      </c>
      <c r="B29" s="265">
        <v>2</v>
      </c>
      <c r="C29" s="281" t="s">
        <v>93</v>
      </c>
      <c r="D29" s="282"/>
      <c r="E29" s="283"/>
      <c r="F29" s="255"/>
      <c r="G29" s="256"/>
      <c r="H29" s="269">
        <v>10</v>
      </c>
      <c r="I29" s="269">
        <v>5</v>
      </c>
      <c r="J29" s="269">
        <f>I29*H29</f>
        <v>50</v>
      </c>
    </row>
    <row r="30" spans="1:10" s="5" customFormat="1" ht="22.5" customHeight="1" x14ac:dyDescent="0.55000000000000004">
      <c r="A30" s="264"/>
      <c r="B30" s="266"/>
      <c r="C30" s="284"/>
      <c r="D30" s="285"/>
      <c r="E30" s="286"/>
      <c r="F30" s="274"/>
      <c r="G30" s="275"/>
      <c r="H30" s="270"/>
      <c r="I30" s="270"/>
      <c r="J30" s="270"/>
    </row>
    <row r="31" spans="1:10" s="5" customFormat="1" ht="28.5" customHeight="1" x14ac:dyDescent="0.55000000000000004">
      <c r="A31" s="140" t="s">
        <v>102</v>
      </c>
      <c r="B31" s="134">
        <v>3</v>
      </c>
      <c r="C31" s="267" t="s">
        <v>93</v>
      </c>
      <c r="D31" s="268"/>
      <c r="E31" s="268"/>
      <c r="F31" s="250"/>
      <c r="G31" s="252"/>
      <c r="H31" s="120">
        <v>10</v>
      </c>
      <c r="I31" s="124">
        <v>5</v>
      </c>
      <c r="J31" s="124">
        <f>H31*I31</f>
        <v>50</v>
      </c>
    </row>
    <row r="32" spans="1:10" s="5" customFormat="1" ht="22.5" customHeight="1" x14ac:dyDescent="0.55000000000000004">
      <c r="A32" s="202" t="s">
        <v>17</v>
      </c>
      <c r="B32" s="203"/>
      <c r="C32" s="203"/>
      <c r="D32" s="203"/>
      <c r="E32" s="203"/>
      <c r="F32" s="203"/>
      <c r="G32" s="203"/>
      <c r="H32" s="203"/>
      <c r="I32" s="204"/>
      <c r="J32" s="125">
        <f>SUM(J25:J31)/5</f>
        <v>40</v>
      </c>
    </row>
    <row r="33" spans="1:10" s="5" customFormat="1" ht="19.5" customHeight="1" x14ac:dyDescent="0.55000000000000004">
      <c r="A33" s="159" t="s">
        <v>115</v>
      </c>
      <c r="B33" s="15"/>
      <c r="C33" s="16"/>
      <c r="D33" s="16"/>
      <c r="E33" s="16"/>
      <c r="F33" s="16"/>
      <c r="G33" s="16"/>
      <c r="H33" s="16"/>
      <c r="I33" s="16"/>
      <c r="J33" s="16"/>
    </row>
    <row r="34" spans="1:10" s="5" customFormat="1" ht="22.5" customHeight="1" x14ac:dyDescent="0.55000000000000004">
      <c r="A34" s="177" t="s">
        <v>131</v>
      </c>
      <c r="B34" s="134">
        <v>3</v>
      </c>
      <c r="C34" s="267" t="s">
        <v>93</v>
      </c>
      <c r="D34" s="268"/>
      <c r="E34" s="268"/>
      <c r="F34" s="251"/>
      <c r="G34" s="251"/>
      <c r="H34" s="139">
        <v>10</v>
      </c>
      <c r="I34" s="139">
        <v>5</v>
      </c>
      <c r="J34" s="139">
        <f>SUM(H34*I34)</f>
        <v>50</v>
      </c>
    </row>
    <row r="35" spans="1:10" s="5" customFormat="1" ht="22.5" customHeight="1" x14ac:dyDescent="0.55000000000000004">
      <c r="A35" s="202" t="s">
        <v>18</v>
      </c>
      <c r="B35" s="203"/>
      <c r="C35" s="203"/>
      <c r="D35" s="203"/>
      <c r="E35" s="203"/>
      <c r="F35" s="203"/>
      <c r="G35" s="203"/>
      <c r="H35" s="203"/>
      <c r="I35" s="203"/>
      <c r="J35" s="120">
        <f>SUM(J34)/5</f>
        <v>10</v>
      </c>
    </row>
    <row r="36" spans="1:10" s="5" customFormat="1" ht="22.5" x14ac:dyDescent="0.55000000000000004">
      <c r="A36" s="159" t="s">
        <v>116</v>
      </c>
      <c r="B36" s="160"/>
      <c r="C36" s="16"/>
      <c r="D36" s="16"/>
      <c r="E36" s="16"/>
      <c r="F36" s="16"/>
      <c r="G36" s="16"/>
      <c r="H36" s="16"/>
      <c r="I36" s="16"/>
      <c r="J36" s="161"/>
    </row>
    <row r="37" spans="1:10" s="163" customFormat="1" ht="24.75" customHeight="1" x14ac:dyDescent="0.55000000000000004">
      <c r="A37" s="162" t="s">
        <v>117</v>
      </c>
      <c r="B37" s="271">
        <v>3</v>
      </c>
      <c r="C37" s="164"/>
      <c r="D37" s="165"/>
      <c r="E37" s="166"/>
      <c r="F37" s="165"/>
      <c r="G37" s="165"/>
      <c r="H37" s="271">
        <v>5</v>
      </c>
      <c r="I37" s="271">
        <v>5</v>
      </c>
      <c r="J37" s="271">
        <f>SUM(H37*I37)</f>
        <v>25</v>
      </c>
    </row>
    <row r="38" spans="1:10" s="163" customFormat="1" ht="24.75" customHeight="1" x14ac:dyDescent="0.55000000000000004">
      <c r="A38" s="162" t="s">
        <v>118</v>
      </c>
      <c r="B38" s="272"/>
      <c r="C38" s="164"/>
      <c r="D38" s="165"/>
      <c r="E38" s="166"/>
      <c r="F38" s="165"/>
      <c r="G38" s="165"/>
      <c r="H38" s="272"/>
      <c r="I38" s="272"/>
      <c r="J38" s="272"/>
    </row>
    <row r="39" spans="1:10" s="163" customFormat="1" ht="24.75" customHeight="1" x14ac:dyDescent="0.55000000000000004">
      <c r="A39" s="136" t="s">
        <v>119</v>
      </c>
      <c r="B39" s="273"/>
      <c r="C39" s="167"/>
      <c r="D39" s="168"/>
      <c r="E39" s="169"/>
      <c r="F39" s="168"/>
      <c r="G39" s="168"/>
      <c r="H39" s="273"/>
      <c r="I39" s="273"/>
      <c r="J39" s="273"/>
    </row>
    <row r="40" spans="1:10" s="163" customFormat="1" ht="27.75" customHeight="1" x14ac:dyDescent="0.55000000000000004">
      <c r="A40" s="136" t="s">
        <v>120</v>
      </c>
      <c r="B40" s="170">
        <v>3</v>
      </c>
      <c r="C40" s="170"/>
      <c r="D40" s="171"/>
      <c r="E40" s="172"/>
      <c r="F40" s="171"/>
      <c r="G40" s="171"/>
      <c r="H40" s="173">
        <v>2.5</v>
      </c>
      <c r="I40" s="173">
        <v>3.56</v>
      </c>
      <c r="J40" s="174">
        <f>SUM(H40*I40)</f>
        <v>8.9</v>
      </c>
    </row>
    <row r="41" spans="1:10" s="163" customFormat="1" ht="24.75" customHeight="1" x14ac:dyDescent="0.55000000000000004">
      <c r="A41" s="136" t="s">
        <v>121</v>
      </c>
      <c r="B41" s="170">
        <v>3</v>
      </c>
      <c r="C41" s="170"/>
      <c r="D41" s="171"/>
      <c r="E41" s="172"/>
      <c r="F41" s="171"/>
      <c r="G41" s="171"/>
      <c r="H41" s="173">
        <v>2.5</v>
      </c>
      <c r="I41" s="173">
        <v>3.29</v>
      </c>
      <c r="J41" s="174">
        <f>SUM(H41*I41)</f>
        <v>8.2249999999999996</v>
      </c>
    </row>
    <row r="42" spans="1:10" s="5" customFormat="1" ht="22.5" customHeight="1" x14ac:dyDescent="0.55000000000000004">
      <c r="A42" s="202" t="s">
        <v>126</v>
      </c>
      <c r="B42" s="203"/>
      <c r="C42" s="203"/>
      <c r="D42" s="203"/>
      <c r="E42" s="203"/>
      <c r="F42" s="203"/>
      <c r="G42" s="203"/>
      <c r="H42" s="203"/>
      <c r="I42" s="203"/>
      <c r="J42" s="175">
        <f>SUM(J37:J41)/5</f>
        <v>8.4250000000000007</v>
      </c>
    </row>
    <row r="43" spans="1:10" s="5" customFormat="1" ht="21" customHeight="1" x14ac:dyDescent="0.55000000000000004">
      <c r="A43" s="253" t="s">
        <v>122</v>
      </c>
      <c r="B43" s="254"/>
      <c r="C43" s="254"/>
      <c r="D43" s="254"/>
      <c r="E43" s="254"/>
      <c r="F43" s="254"/>
      <c r="G43" s="254"/>
      <c r="H43" s="254"/>
      <c r="I43" s="254"/>
      <c r="J43" s="257"/>
    </row>
    <row r="44" spans="1:10" s="123" customFormat="1" ht="20.25" customHeight="1" x14ac:dyDescent="0.55000000000000004">
      <c r="A44" s="141" t="s">
        <v>123</v>
      </c>
      <c r="B44" s="142"/>
      <c r="C44" s="142"/>
      <c r="D44" s="142"/>
      <c r="E44" s="142"/>
      <c r="F44" s="142"/>
      <c r="G44" s="142"/>
      <c r="H44" s="142"/>
      <c r="I44" s="142"/>
      <c r="J44" s="142"/>
    </row>
    <row r="45" spans="1:10" s="5" customFormat="1" ht="22.5" customHeight="1" x14ac:dyDescent="0.55000000000000004">
      <c r="A45" s="157" t="s">
        <v>127</v>
      </c>
      <c r="B45" s="158">
        <v>3</v>
      </c>
      <c r="C45" s="258" t="s">
        <v>93</v>
      </c>
      <c r="D45" s="259"/>
      <c r="E45" s="260"/>
      <c r="F45" s="261" t="s">
        <v>105</v>
      </c>
      <c r="G45" s="262"/>
      <c r="H45" s="156">
        <v>10</v>
      </c>
      <c r="I45" s="156">
        <v>5</v>
      </c>
      <c r="J45" s="156">
        <f>I45*H45</f>
        <v>50</v>
      </c>
    </row>
    <row r="46" spans="1:10" s="5" customFormat="1" ht="22.5" customHeight="1" x14ac:dyDescent="0.55000000000000004">
      <c r="A46" s="202" t="s">
        <v>19</v>
      </c>
      <c r="B46" s="203"/>
      <c r="C46" s="203"/>
      <c r="D46" s="203"/>
      <c r="E46" s="203"/>
      <c r="F46" s="203"/>
      <c r="G46" s="203"/>
      <c r="H46" s="203"/>
      <c r="I46" s="204"/>
      <c r="J46" s="125">
        <f>SUM(J45:J45)/5</f>
        <v>10</v>
      </c>
    </row>
    <row r="47" spans="1:10" s="5" customFormat="1" ht="19.5" customHeight="1" x14ac:dyDescent="0.55000000000000004">
      <c r="A47" s="253" t="s">
        <v>128</v>
      </c>
      <c r="B47" s="254"/>
      <c r="C47" s="254"/>
      <c r="D47" s="254"/>
      <c r="E47" s="254"/>
      <c r="F47" s="254"/>
      <c r="G47" s="254"/>
      <c r="H47" s="254"/>
      <c r="I47" s="254"/>
      <c r="J47" s="257"/>
    </row>
    <row r="48" spans="1:10" s="5" customFormat="1" ht="22.5" x14ac:dyDescent="0.55000000000000004">
      <c r="A48" s="176"/>
      <c r="B48" s="135">
        <v>3</v>
      </c>
      <c r="C48" s="258" t="s">
        <v>93</v>
      </c>
      <c r="D48" s="259"/>
      <c r="E48" s="260"/>
      <c r="F48" s="261"/>
      <c r="G48" s="262"/>
      <c r="H48" s="118">
        <v>5</v>
      </c>
      <c r="I48" s="118"/>
      <c r="J48" s="118">
        <f>SUM(H48*I48)</f>
        <v>0</v>
      </c>
    </row>
    <row r="49" spans="1:10" s="5" customFormat="1" ht="21.75" customHeight="1" x14ac:dyDescent="0.55000000000000004">
      <c r="A49" s="202" t="s">
        <v>20</v>
      </c>
      <c r="B49" s="203"/>
      <c r="C49" s="203"/>
      <c r="D49" s="203"/>
      <c r="E49" s="203"/>
      <c r="F49" s="203"/>
      <c r="G49" s="203"/>
      <c r="H49" s="203"/>
      <c r="I49" s="204"/>
      <c r="J49" s="120">
        <f>SUM(J48:J48)/5</f>
        <v>0</v>
      </c>
    </row>
    <row r="50" spans="1:10" s="4" customFormat="1" ht="18" customHeight="1" x14ac:dyDescent="0.55000000000000004">
      <c r="A50" s="253" t="s">
        <v>129</v>
      </c>
      <c r="B50" s="254"/>
      <c r="C50" s="254"/>
      <c r="D50" s="254"/>
      <c r="E50" s="254"/>
      <c r="F50" s="254"/>
      <c r="G50" s="254"/>
      <c r="H50" s="254"/>
      <c r="I50" s="254"/>
      <c r="J50" s="254"/>
    </row>
    <row r="51" spans="1:10" s="18" customFormat="1" x14ac:dyDescent="0.6">
      <c r="A51" s="17" t="s">
        <v>21</v>
      </c>
      <c r="B51" s="17"/>
      <c r="C51" s="144" t="s">
        <v>97</v>
      </c>
      <c r="D51" s="145"/>
      <c r="E51" s="146"/>
      <c r="F51" s="255"/>
      <c r="G51" s="256"/>
      <c r="H51" s="119">
        <v>5</v>
      </c>
      <c r="I51" s="121">
        <v>3.75</v>
      </c>
      <c r="J51" s="119">
        <f>H51*I51</f>
        <v>18.75</v>
      </c>
    </row>
    <row r="52" spans="1:10" s="5" customFormat="1" ht="22.5" x14ac:dyDescent="0.55000000000000004">
      <c r="A52" s="17" t="s">
        <v>124</v>
      </c>
      <c r="B52" s="17"/>
      <c r="C52" s="147" t="s">
        <v>125</v>
      </c>
      <c r="D52" s="148"/>
      <c r="E52" s="149"/>
      <c r="F52" s="241"/>
      <c r="G52" s="242"/>
      <c r="H52" s="19"/>
      <c r="I52" s="20"/>
      <c r="J52" s="19"/>
    </row>
    <row r="53" spans="1:10" s="5" customFormat="1" ht="22.5" customHeight="1" x14ac:dyDescent="0.55000000000000004">
      <c r="A53" s="202" t="s">
        <v>22</v>
      </c>
      <c r="B53" s="203"/>
      <c r="C53" s="203"/>
      <c r="D53" s="203"/>
      <c r="E53" s="203"/>
      <c r="F53" s="203"/>
      <c r="G53" s="203"/>
      <c r="H53" s="203"/>
      <c r="I53" s="204"/>
      <c r="J53" s="120">
        <f>SUM(J51:J52)/5</f>
        <v>3.75</v>
      </c>
    </row>
    <row r="54" spans="1:10" s="5" customFormat="1" ht="22.5" x14ac:dyDescent="0.55000000000000004">
      <c r="A54" s="243" t="s">
        <v>23</v>
      </c>
      <c r="B54" s="244"/>
      <c r="C54" s="244"/>
      <c r="D54" s="244"/>
      <c r="E54" s="244"/>
      <c r="F54" s="244"/>
      <c r="G54" s="244"/>
      <c r="H54" s="244"/>
      <c r="I54" s="245"/>
      <c r="J54" s="125">
        <v>71.75</v>
      </c>
    </row>
    <row r="55" spans="1:10" s="5" customFormat="1" ht="22.5" x14ac:dyDescent="0.55000000000000004">
      <c r="A55" s="210" t="s">
        <v>24</v>
      </c>
      <c r="B55" s="210"/>
      <c r="C55" s="210"/>
      <c r="D55" s="210"/>
      <c r="E55" s="210"/>
      <c r="F55" s="210"/>
      <c r="G55" s="210"/>
      <c r="H55" s="210"/>
      <c r="I55" s="210"/>
      <c r="J55" s="210"/>
    </row>
    <row r="56" spans="1:10" s="5" customFormat="1" ht="22.5" customHeight="1" x14ac:dyDescent="0.55000000000000004">
      <c r="A56" s="246" t="s">
        <v>25</v>
      </c>
      <c r="B56" s="247"/>
      <c r="C56" s="250" t="s">
        <v>26</v>
      </c>
      <c r="D56" s="251"/>
      <c r="E56" s="251"/>
      <c r="F56" s="251"/>
      <c r="G56" s="251"/>
      <c r="H56" s="251"/>
      <c r="I56" s="252"/>
      <c r="J56" s="22" t="s">
        <v>27</v>
      </c>
    </row>
    <row r="57" spans="1:10" s="5" customFormat="1" ht="44.25" customHeight="1" x14ac:dyDescent="0.55000000000000004">
      <c r="A57" s="248"/>
      <c r="B57" s="249"/>
      <c r="C57" s="239" t="s">
        <v>28</v>
      </c>
      <c r="D57" s="240"/>
      <c r="E57" s="239" t="s">
        <v>29</v>
      </c>
      <c r="F57" s="240"/>
      <c r="G57" s="23" t="s">
        <v>30</v>
      </c>
      <c r="H57" s="24" t="s">
        <v>31</v>
      </c>
      <c r="I57" s="25" t="s">
        <v>32</v>
      </c>
      <c r="J57" s="26" t="s">
        <v>33</v>
      </c>
    </row>
    <row r="58" spans="1:10" s="5" customFormat="1" ht="22.5" x14ac:dyDescent="0.55000000000000004">
      <c r="A58" s="27" t="s">
        <v>34</v>
      </c>
      <c r="B58" s="28"/>
      <c r="C58" s="29"/>
      <c r="D58" s="30"/>
      <c r="E58" s="31"/>
      <c r="F58" s="31"/>
      <c r="G58" s="32"/>
      <c r="H58" s="33"/>
      <c r="I58" s="34"/>
      <c r="J58" s="35"/>
    </row>
    <row r="59" spans="1:10" s="5" customFormat="1" ht="22.5" x14ac:dyDescent="0.55000000000000004">
      <c r="A59" s="36" t="s">
        <v>35</v>
      </c>
      <c r="B59" s="37"/>
      <c r="C59" s="229">
        <v>3</v>
      </c>
      <c r="D59" s="230"/>
      <c r="E59" s="229">
        <v>4</v>
      </c>
      <c r="F59" s="230"/>
      <c r="G59" s="126">
        <v>4</v>
      </c>
      <c r="H59" s="126">
        <v>4</v>
      </c>
      <c r="I59" s="129">
        <v>1</v>
      </c>
      <c r="J59" s="40"/>
    </row>
    <row r="60" spans="1:10" s="5" customFormat="1" ht="22.5" x14ac:dyDescent="0.55000000000000004">
      <c r="A60" s="41" t="s">
        <v>36</v>
      </c>
      <c r="B60" s="42"/>
      <c r="C60" s="236">
        <v>3</v>
      </c>
      <c r="D60" s="237"/>
      <c r="E60" s="236">
        <v>3</v>
      </c>
      <c r="F60" s="237"/>
      <c r="G60" s="127">
        <v>3</v>
      </c>
      <c r="H60" s="127">
        <v>4</v>
      </c>
      <c r="I60" s="130">
        <v>1</v>
      </c>
      <c r="J60" s="45"/>
    </row>
    <row r="61" spans="1:10" s="5" customFormat="1" ht="22.5" x14ac:dyDescent="0.55000000000000004">
      <c r="A61" s="41" t="s">
        <v>37</v>
      </c>
      <c r="B61" s="42"/>
      <c r="C61" s="236">
        <v>2</v>
      </c>
      <c r="D61" s="237"/>
      <c r="E61" s="236">
        <v>4</v>
      </c>
      <c r="F61" s="237"/>
      <c r="G61" s="127">
        <v>4</v>
      </c>
      <c r="H61" s="127">
        <v>4</v>
      </c>
      <c r="I61" s="130">
        <v>2</v>
      </c>
      <c r="J61" s="45"/>
    </row>
    <row r="62" spans="1:10" s="5" customFormat="1" ht="22.5" x14ac:dyDescent="0.55000000000000004">
      <c r="A62" s="41" t="s">
        <v>38</v>
      </c>
      <c r="B62" s="42"/>
      <c r="C62" s="236">
        <v>2</v>
      </c>
      <c r="D62" s="237"/>
      <c r="E62" s="236">
        <v>3</v>
      </c>
      <c r="F62" s="237"/>
      <c r="G62" s="127">
        <v>3</v>
      </c>
      <c r="H62" s="127">
        <v>3</v>
      </c>
      <c r="I62" s="130">
        <v>1</v>
      </c>
      <c r="J62" s="45"/>
    </row>
    <row r="63" spans="1:10" s="5" customFormat="1" ht="22.5" x14ac:dyDescent="0.55000000000000004">
      <c r="A63" s="46" t="s">
        <v>39</v>
      </c>
      <c r="B63" s="47"/>
      <c r="C63" s="236">
        <v>2</v>
      </c>
      <c r="D63" s="237"/>
      <c r="E63" s="236">
        <v>3</v>
      </c>
      <c r="F63" s="237"/>
      <c r="G63" s="152">
        <v>3</v>
      </c>
      <c r="H63" s="128" t="s">
        <v>90</v>
      </c>
      <c r="I63" s="131" t="s">
        <v>91</v>
      </c>
      <c r="J63" s="50"/>
    </row>
    <row r="64" spans="1:10" s="5" customFormat="1" ht="22.5" x14ac:dyDescent="0.55000000000000004">
      <c r="A64" s="27" t="s">
        <v>40</v>
      </c>
      <c r="B64" s="28"/>
      <c r="C64" s="29"/>
      <c r="D64" s="30"/>
      <c r="E64" s="31"/>
      <c r="F64" s="31"/>
      <c r="G64" s="150"/>
      <c r="H64" s="33"/>
      <c r="I64" s="132"/>
      <c r="J64" s="35"/>
    </row>
    <row r="65" spans="1:10" s="5" customFormat="1" ht="22.5" x14ac:dyDescent="0.55000000000000004">
      <c r="A65" s="36" t="s">
        <v>85</v>
      </c>
      <c r="B65" s="37"/>
      <c r="C65" s="229">
        <v>2</v>
      </c>
      <c r="D65" s="230"/>
      <c r="E65" s="229">
        <v>4</v>
      </c>
      <c r="F65" s="238"/>
      <c r="G65" s="153" t="s">
        <v>103</v>
      </c>
      <c r="H65" s="133" t="s">
        <v>103</v>
      </c>
      <c r="I65" s="133" t="s">
        <v>92</v>
      </c>
      <c r="J65" s="52"/>
    </row>
    <row r="66" spans="1:10" s="5" customFormat="1" ht="22.5" x14ac:dyDescent="0.55000000000000004">
      <c r="A66" s="41" t="s">
        <v>86</v>
      </c>
      <c r="B66" s="37"/>
      <c r="C66" s="229">
        <v>2</v>
      </c>
      <c r="D66" s="230"/>
      <c r="E66" s="229">
        <v>4</v>
      </c>
      <c r="F66" s="230"/>
      <c r="G66" s="126">
        <v>3</v>
      </c>
      <c r="H66" s="127">
        <v>4</v>
      </c>
      <c r="I66" s="130">
        <v>2</v>
      </c>
      <c r="J66" s="45"/>
    </row>
    <row r="67" spans="1:10" s="5" customFormat="1" ht="22.5" x14ac:dyDescent="0.55000000000000004">
      <c r="A67" s="41" t="s">
        <v>87</v>
      </c>
      <c r="B67" s="37"/>
      <c r="C67" s="229">
        <v>2</v>
      </c>
      <c r="D67" s="230"/>
      <c r="E67" s="229">
        <v>3</v>
      </c>
      <c r="F67" s="230"/>
      <c r="G67" s="127">
        <v>2</v>
      </c>
      <c r="H67" s="127">
        <v>4</v>
      </c>
      <c r="I67" s="130">
        <v>2</v>
      </c>
      <c r="J67" s="45"/>
    </row>
    <row r="68" spans="1:10" s="5" customFormat="1" ht="22.5" x14ac:dyDescent="0.55000000000000004">
      <c r="A68" s="41" t="s">
        <v>88</v>
      </c>
      <c r="B68" s="37"/>
      <c r="C68" s="229">
        <v>2</v>
      </c>
      <c r="D68" s="230"/>
      <c r="E68" s="229">
        <v>4</v>
      </c>
      <c r="F68" s="230"/>
      <c r="G68" s="127">
        <v>4</v>
      </c>
      <c r="H68" s="127">
        <v>4</v>
      </c>
      <c r="I68" s="130">
        <v>2</v>
      </c>
      <c r="J68" s="45"/>
    </row>
    <row r="69" spans="1:10" s="5" customFormat="1" ht="22.5" x14ac:dyDescent="0.55000000000000004">
      <c r="A69" s="41" t="s">
        <v>89</v>
      </c>
      <c r="B69" s="37"/>
      <c r="C69" s="229">
        <v>2</v>
      </c>
      <c r="D69" s="230"/>
      <c r="E69" s="229">
        <v>3</v>
      </c>
      <c r="F69" s="230"/>
      <c r="G69" s="127">
        <v>4</v>
      </c>
      <c r="H69" s="127">
        <v>4</v>
      </c>
      <c r="I69" s="130">
        <v>2</v>
      </c>
      <c r="J69" s="45"/>
    </row>
    <row r="70" spans="1:10" s="5" customFormat="1" ht="22.5" x14ac:dyDescent="0.55000000000000004">
      <c r="A70" s="41"/>
      <c r="B70" s="37"/>
      <c r="C70" s="229"/>
      <c r="D70" s="230"/>
      <c r="E70" s="229"/>
      <c r="F70" s="230"/>
      <c r="G70" s="53"/>
      <c r="H70" s="54"/>
      <c r="I70" s="49"/>
      <c r="J70" s="50"/>
    </row>
    <row r="71" spans="1:10" s="5" customFormat="1" ht="22.5" x14ac:dyDescent="0.55000000000000004">
      <c r="A71" s="27" t="s">
        <v>41</v>
      </c>
      <c r="B71" s="28"/>
      <c r="C71" s="29"/>
      <c r="D71" s="30"/>
      <c r="E71" s="31"/>
      <c r="F71" s="31"/>
      <c r="G71" s="32"/>
      <c r="H71" s="33"/>
      <c r="I71" s="55"/>
      <c r="J71" s="56"/>
    </row>
    <row r="72" spans="1:10" s="5" customFormat="1" ht="22.5" x14ac:dyDescent="0.55000000000000004">
      <c r="A72" s="36" t="s">
        <v>42</v>
      </c>
      <c r="B72" s="37"/>
      <c r="C72" s="229"/>
      <c r="D72" s="230"/>
      <c r="E72" s="57"/>
      <c r="F72" s="57"/>
      <c r="G72" s="38"/>
      <c r="H72" s="39"/>
      <c r="I72" s="51"/>
      <c r="J72" s="52"/>
    </row>
    <row r="73" spans="1:10" s="5" customFormat="1" ht="22.5" x14ac:dyDescent="0.55000000000000004">
      <c r="A73" s="41" t="s">
        <v>43</v>
      </c>
      <c r="B73" s="37"/>
      <c r="C73" s="229"/>
      <c r="D73" s="230"/>
      <c r="E73" s="57"/>
      <c r="F73" s="57"/>
      <c r="G73" s="43"/>
      <c r="H73" s="44"/>
      <c r="I73" s="44"/>
      <c r="J73" s="45"/>
    </row>
    <row r="74" spans="1:10" s="5" customFormat="1" ht="22.5" x14ac:dyDescent="0.55000000000000004">
      <c r="A74" s="41" t="s">
        <v>44</v>
      </c>
      <c r="B74" s="37"/>
      <c r="C74" s="229"/>
      <c r="D74" s="230"/>
      <c r="E74" s="57"/>
      <c r="F74" s="57"/>
      <c r="G74" s="43"/>
      <c r="H74" s="44"/>
      <c r="I74" s="44"/>
      <c r="J74" s="45"/>
    </row>
    <row r="75" spans="1:10" s="5" customFormat="1" ht="22.5" x14ac:dyDescent="0.55000000000000004">
      <c r="A75" s="41" t="s">
        <v>45</v>
      </c>
      <c r="B75" s="37"/>
      <c r="C75" s="229"/>
      <c r="D75" s="230"/>
      <c r="E75" s="57"/>
      <c r="F75" s="57"/>
      <c r="G75" s="43"/>
      <c r="H75" s="44"/>
      <c r="I75" s="44"/>
      <c r="J75" s="45"/>
    </row>
    <row r="76" spans="1:10" s="5" customFormat="1" ht="22.5" x14ac:dyDescent="0.55000000000000004">
      <c r="A76" s="46"/>
      <c r="B76" s="58"/>
      <c r="C76" s="59"/>
      <c r="D76" s="50"/>
      <c r="E76" s="60"/>
      <c r="F76" s="60"/>
      <c r="G76" s="48"/>
      <c r="H76" s="49"/>
      <c r="I76" s="49"/>
      <c r="J76" s="50"/>
    </row>
    <row r="77" spans="1:10" s="5" customFormat="1" ht="22.5" x14ac:dyDescent="0.55000000000000004">
      <c r="A77" s="61" t="s">
        <v>46</v>
      </c>
      <c r="B77" s="61"/>
      <c r="C77" s="62"/>
      <c r="D77" s="21"/>
      <c r="E77" s="21"/>
      <c r="F77" s="21"/>
      <c r="G77" s="21"/>
      <c r="H77" s="21"/>
      <c r="I77" s="21"/>
      <c r="J77" s="21"/>
    </row>
    <row r="78" spans="1:10" s="5" customFormat="1" ht="22.5" x14ac:dyDescent="0.55000000000000004">
      <c r="A78" s="182" t="s">
        <v>47</v>
      </c>
      <c r="B78" s="201"/>
      <c r="C78" s="183"/>
      <c r="D78" s="63"/>
      <c r="E78" s="182" t="s">
        <v>48</v>
      </c>
      <c r="F78" s="183"/>
      <c r="G78" s="182" t="s">
        <v>49</v>
      </c>
      <c r="H78" s="183"/>
      <c r="I78" s="182" t="s">
        <v>50</v>
      </c>
      <c r="J78" s="183"/>
    </row>
    <row r="79" spans="1:10" s="5" customFormat="1" ht="22.5" x14ac:dyDescent="0.55000000000000004">
      <c r="A79" s="231" t="s">
        <v>51</v>
      </c>
      <c r="B79" s="232"/>
      <c r="C79" s="233"/>
      <c r="D79" s="64"/>
      <c r="E79" s="180">
        <v>10</v>
      </c>
      <c r="F79" s="181"/>
      <c r="G79" s="180">
        <v>3</v>
      </c>
      <c r="H79" s="181"/>
      <c r="I79" s="180">
        <v>30</v>
      </c>
      <c r="J79" s="181"/>
    </row>
    <row r="80" spans="1:10" x14ac:dyDescent="0.6">
      <c r="A80" s="223" t="s">
        <v>52</v>
      </c>
      <c r="B80" s="224"/>
      <c r="C80" s="225"/>
      <c r="D80" s="65"/>
      <c r="E80" s="178"/>
      <c r="F80" s="179"/>
      <c r="G80" s="178">
        <v>2</v>
      </c>
      <c r="H80" s="179"/>
      <c r="I80" s="178"/>
      <c r="J80" s="179"/>
    </row>
    <row r="81" spans="1:10" s="5" customFormat="1" ht="22.5" x14ac:dyDescent="0.55000000000000004">
      <c r="A81" s="223" t="s">
        <v>53</v>
      </c>
      <c r="B81" s="224"/>
      <c r="C81" s="225"/>
      <c r="D81" s="65"/>
      <c r="E81" s="178"/>
      <c r="F81" s="179"/>
      <c r="G81" s="178">
        <v>1</v>
      </c>
      <c r="H81" s="179"/>
      <c r="I81" s="178"/>
      <c r="J81" s="179"/>
    </row>
    <row r="82" spans="1:10" s="5" customFormat="1" ht="22.5" x14ac:dyDescent="0.55000000000000004">
      <c r="A82" s="226" t="s">
        <v>54</v>
      </c>
      <c r="B82" s="227"/>
      <c r="C82" s="228"/>
      <c r="D82" s="66"/>
      <c r="E82" s="184"/>
      <c r="F82" s="185"/>
      <c r="G82" s="234">
        <v>0</v>
      </c>
      <c r="H82" s="235"/>
      <c r="I82" s="178"/>
      <c r="J82" s="179"/>
    </row>
    <row r="83" spans="1:10" s="5" customFormat="1" ht="22.5" x14ac:dyDescent="0.55000000000000004">
      <c r="A83" s="220" t="s">
        <v>55</v>
      </c>
      <c r="B83" s="221"/>
      <c r="C83" s="221"/>
      <c r="D83" s="221"/>
      <c r="E83" s="221"/>
      <c r="F83" s="221"/>
      <c r="G83" s="221"/>
      <c r="H83" s="222"/>
      <c r="I83" s="182">
        <v>30</v>
      </c>
      <c r="J83" s="183"/>
    </row>
    <row r="84" spans="1:10" s="5" customFormat="1" ht="22.5" x14ac:dyDescent="0.55000000000000004">
      <c r="A84" s="195" t="s">
        <v>56</v>
      </c>
      <c r="B84" s="196"/>
      <c r="C84" s="196"/>
      <c r="D84" s="196"/>
      <c r="E84" s="196"/>
      <c r="F84" s="196"/>
      <c r="G84" s="196"/>
      <c r="H84" s="197"/>
      <c r="I84" s="198">
        <f>SUM((I83/(10*3))*20)</f>
        <v>20</v>
      </c>
      <c r="J84" s="199"/>
    </row>
    <row r="85" spans="1:10" s="5" customFormat="1" ht="22.5" x14ac:dyDescent="0.55000000000000004">
      <c r="A85" s="67"/>
      <c r="B85" s="67"/>
      <c r="C85" s="67"/>
      <c r="D85" s="67"/>
      <c r="E85" s="67"/>
      <c r="F85" s="67"/>
      <c r="G85" s="67"/>
      <c r="H85" s="67"/>
      <c r="I85" s="67"/>
      <c r="J85" s="67"/>
    </row>
    <row r="86" spans="1:10" s="5" customFormat="1" ht="22.5" x14ac:dyDescent="0.55000000000000004">
      <c r="A86" s="200" t="s">
        <v>57</v>
      </c>
      <c r="B86" s="200"/>
      <c r="C86" s="200"/>
      <c r="D86" s="200"/>
      <c r="E86" s="200"/>
      <c r="F86" s="200"/>
      <c r="G86" s="200"/>
      <c r="H86" s="200"/>
      <c r="I86" s="200"/>
      <c r="J86" s="200"/>
    </row>
    <row r="87" spans="1:10" s="69" customFormat="1" ht="22.5" x14ac:dyDescent="0.55000000000000004">
      <c r="A87" s="182" t="s">
        <v>58</v>
      </c>
      <c r="B87" s="201"/>
      <c r="C87" s="183"/>
      <c r="D87" s="182" t="s">
        <v>59</v>
      </c>
      <c r="E87" s="201"/>
      <c r="F87" s="201"/>
      <c r="G87" s="183"/>
      <c r="H87" s="205"/>
      <c r="I87" s="205"/>
      <c r="J87" s="68"/>
    </row>
    <row r="88" spans="1:10" s="69" customFormat="1" ht="22.5" x14ac:dyDescent="0.55000000000000004">
      <c r="A88" s="211" t="s">
        <v>60</v>
      </c>
      <c r="B88" s="212"/>
      <c r="C88" s="213"/>
      <c r="D88" s="214">
        <f>SUM(J54)</f>
        <v>71.75</v>
      </c>
      <c r="E88" s="215"/>
      <c r="F88" s="215"/>
      <c r="G88" s="216"/>
      <c r="H88" s="194"/>
      <c r="I88" s="194"/>
      <c r="J88" s="68"/>
    </row>
    <row r="89" spans="1:10" s="69" customFormat="1" ht="22.5" x14ac:dyDescent="0.55000000000000004">
      <c r="A89" s="217" t="s">
        <v>61</v>
      </c>
      <c r="B89" s="218"/>
      <c r="C89" s="219"/>
      <c r="D89" s="191">
        <v>20</v>
      </c>
      <c r="E89" s="192"/>
      <c r="F89" s="192"/>
      <c r="G89" s="193"/>
      <c r="H89" s="194"/>
      <c r="I89" s="194"/>
      <c r="J89" s="68"/>
    </row>
    <row r="90" spans="1:10" s="69" customFormat="1" ht="22.5" x14ac:dyDescent="0.55000000000000004">
      <c r="A90" s="202" t="s">
        <v>62</v>
      </c>
      <c r="B90" s="203"/>
      <c r="C90" s="204"/>
      <c r="D90" s="206">
        <f>SUM(D88:G89)</f>
        <v>91.75</v>
      </c>
      <c r="E90" s="207"/>
      <c r="F90" s="207"/>
      <c r="G90" s="208"/>
      <c r="H90" s="209"/>
      <c r="I90" s="209"/>
      <c r="J90" s="68"/>
    </row>
    <row r="91" spans="1:10" s="69" customFormat="1" ht="22.5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</row>
    <row r="92" spans="1:10" s="4" customFormat="1" ht="22.5" x14ac:dyDescent="0.55000000000000004">
      <c r="A92" s="71" t="s">
        <v>63</v>
      </c>
      <c r="B92" s="71"/>
      <c r="C92" s="70"/>
      <c r="D92" s="70"/>
      <c r="E92" s="70"/>
      <c r="F92" s="70"/>
      <c r="G92" s="70"/>
      <c r="H92" s="70"/>
      <c r="I92" s="70"/>
      <c r="J92" s="70"/>
    </row>
    <row r="93" spans="1:10" s="4" customFormat="1" ht="23.25" x14ac:dyDescent="0.55000000000000004">
      <c r="A93" s="72" t="s">
        <v>64</v>
      </c>
      <c r="B93" s="72"/>
      <c r="C93" s="73" t="s">
        <v>65</v>
      </c>
      <c r="D93" s="73"/>
      <c r="E93" s="73"/>
      <c r="F93" s="74"/>
      <c r="G93" s="74"/>
      <c r="H93" s="74"/>
      <c r="I93" s="74"/>
      <c r="J93" s="74"/>
    </row>
    <row r="94" spans="1:10" s="4" customFormat="1" ht="23.25" x14ac:dyDescent="0.55000000000000004">
      <c r="A94" s="72" t="s">
        <v>64</v>
      </c>
      <c r="B94" s="72"/>
      <c r="C94" s="73" t="s">
        <v>66</v>
      </c>
      <c r="D94" s="73"/>
      <c r="E94" s="73"/>
      <c r="F94" s="74"/>
      <c r="G94" s="74"/>
      <c r="H94" s="74"/>
      <c r="I94" s="74"/>
      <c r="J94" s="74"/>
    </row>
    <row r="95" spans="1:10" s="4" customFormat="1" ht="23.25" x14ac:dyDescent="0.55000000000000004">
      <c r="A95" s="72" t="s">
        <v>64</v>
      </c>
      <c r="B95" s="72"/>
      <c r="C95" s="73" t="s">
        <v>67</v>
      </c>
      <c r="D95" s="73"/>
      <c r="E95" s="73"/>
      <c r="F95" s="74"/>
      <c r="G95" s="74"/>
      <c r="H95" s="74"/>
      <c r="I95" s="74"/>
      <c r="J95" s="74"/>
    </row>
    <row r="96" spans="1:10" s="4" customFormat="1" ht="23.25" x14ac:dyDescent="0.55000000000000004">
      <c r="A96" s="72" t="s">
        <v>64</v>
      </c>
      <c r="B96" s="72"/>
      <c r="C96" s="73" t="s">
        <v>68</v>
      </c>
      <c r="D96" s="73"/>
      <c r="E96" s="73"/>
      <c r="F96" s="74"/>
      <c r="G96" s="74"/>
      <c r="H96" s="74"/>
      <c r="I96" s="74"/>
      <c r="J96" s="74"/>
    </row>
    <row r="97" spans="1:10" s="4" customFormat="1" ht="23.25" x14ac:dyDescent="0.55000000000000004">
      <c r="A97" s="72" t="s">
        <v>64</v>
      </c>
      <c r="B97" s="72"/>
      <c r="C97" s="73" t="s">
        <v>69</v>
      </c>
      <c r="D97" s="73"/>
      <c r="E97" s="73"/>
      <c r="F97" s="74"/>
      <c r="G97" s="74"/>
      <c r="H97" s="74"/>
      <c r="I97" s="74"/>
      <c r="J97" s="74"/>
    </row>
    <row r="98" spans="1:10" s="5" customFormat="1" ht="22.5" x14ac:dyDescent="0.55000000000000004">
      <c r="A98" s="70"/>
      <c r="B98" s="70"/>
      <c r="C98" s="70"/>
      <c r="D98" s="70"/>
      <c r="E98" s="70"/>
      <c r="F98" s="70"/>
      <c r="G98" s="70"/>
      <c r="H98" s="70"/>
      <c r="I98" s="70"/>
      <c r="J98" s="70"/>
    </row>
    <row r="99" spans="1:10" s="18" customFormat="1" x14ac:dyDescent="0.6">
      <c r="A99" s="75" t="s">
        <v>70</v>
      </c>
      <c r="B99" s="76"/>
      <c r="C99" s="61"/>
      <c r="D99" s="61"/>
      <c r="E99" s="61"/>
      <c r="F99" s="61"/>
      <c r="G99" s="61"/>
      <c r="H99" s="61"/>
      <c r="I99" s="61"/>
      <c r="J99" s="77"/>
    </row>
    <row r="100" spans="1:10" x14ac:dyDescent="0.6">
      <c r="A100" s="17" t="s">
        <v>71</v>
      </c>
      <c r="B100" s="4"/>
      <c r="C100" s="4"/>
      <c r="D100" s="4"/>
      <c r="E100" s="4"/>
      <c r="F100" s="4"/>
      <c r="H100" s="4"/>
      <c r="I100" s="4"/>
      <c r="J100" s="78"/>
    </row>
    <row r="101" spans="1:10" s="79" customFormat="1" ht="22.5" x14ac:dyDescent="0.55000000000000004">
      <c r="A101" s="17"/>
      <c r="B101" s="4"/>
      <c r="C101" s="4"/>
      <c r="D101" s="4"/>
      <c r="E101" s="4"/>
      <c r="F101" s="4"/>
      <c r="G101" s="4"/>
      <c r="H101" s="4"/>
      <c r="I101" s="4"/>
      <c r="J101" s="78"/>
    </row>
    <row r="102" spans="1:10" s="79" customFormat="1" ht="22.5" x14ac:dyDescent="0.55000000000000004">
      <c r="A102" s="17" t="s">
        <v>72</v>
      </c>
      <c r="B102" s="4"/>
      <c r="C102" s="4"/>
      <c r="D102" s="4"/>
      <c r="E102" s="4"/>
      <c r="F102" s="4"/>
      <c r="G102" s="4"/>
      <c r="H102" s="4"/>
      <c r="I102" s="4"/>
      <c r="J102" s="78"/>
    </row>
    <row r="103" spans="1:10" s="79" customFormat="1" ht="22.5" x14ac:dyDescent="0.55000000000000004">
      <c r="A103" s="80"/>
      <c r="B103" s="81"/>
      <c r="C103" s="81"/>
      <c r="D103" s="81"/>
      <c r="E103" s="81"/>
      <c r="F103" s="81"/>
      <c r="G103" s="81"/>
      <c r="H103" s="81"/>
      <c r="I103" s="81"/>
      <c r="J103" s="82"/>
    </row>
    <row r="104" spans="1:10" s="79" customFormat="1" ht="22.5" x14ac:dyDescent="0.55000000000000004">
      <c r="A104" s="210" t="s">
        <v>73</v>
      </c>
      <c r="B104" s="210"/>
      <c r="C104" s="210"/>
      <c r="D104" s="210"/>
      <c r="E104" s="210"/>
      <c r="F104" s="210"/>
      <c r="G104" s="210"/>
      <c r="H104" s="210"/>
      <c r="I104" s="210"/>
      <c r="J104" s="210"/>
    </row>
    <row r="105" spans="1:10" s="79" customFormat="1" ht="22.5" x14ac:dyDescent="0.55000000000000004">
      <c r="A105" s="83" t="s">
        <v>74</v>
      </c>
      <c r="B105" s="84"/>
      <c r="C105" s="84"/>
      <c r="D105" s="84"/>
      <c r="E105" s="83" t="s">
        <v>75</v>
      </c>
      <c r="F105" s="84"/>
      <c r="G105" s="84"/>
      <c r="H105" s="84"/>
      <c r="I105" s="84"/>
      <c r="J105" s="85"/>
    </row>
    <row r="106" spans="1:10" s="79" customFormat="1" ht="22.5" x14ac:dyDescent="0.55000000000000004">
      <c r="A106" s="86" t="s">
        <v>76</v>
      </c>
      <c r="B106" s="87"/>
      <c r="C106" s="88"/>
      <c r="D106" s="88"/>
      <c r="E106" s="86" t="s">
        <v>77</v>
      </c>
      <c r="F106" s="89"/>
      <c r="G106" s="89"/>
      <c r="H106" s="90"/>
      <c r="I106" s="90"/>
      <c r="J106" s="91"/>
    </row>
    <row r="107" spans="1:10" s="79" customFormat="1" ht="22.5" x14ac:dyDescent="0.55000000000000004">
      <c r="A107" s="86" t="s">
        <v>78</v>
      </c>
      <c r="B107" s="87"/>
      <c r="C107" s="88"/>
      <c r="D107" s="88"/>
      <c r="E107" s="86" t="s">
        <v>79</v>
      </c>
      <c r="F107" s="89"/>
      <c r="G107" s="89"/>
      <c r="H107" s="90"/>
      <c r="I107" s="90"/>
      <c r="J107" s="91"/>
    </row>
    <row r="108" spans="1:10" s="79" customFormat="1" ht="22.5" x14ac:dyDescent="0.55000000000000004">
      <c r="A108" s="86"/>
      <c r="B108" s="87"/>
      <c r="C108" s="87"/>
      <c r="D108" s="92"/>
      <c r="E108" s="86"/>
      <c r="F108" s="87"/>
      <c r="G108" s="93"/>
      <c r="H108" s="93"/>
      <c r="I108" s="90"/>
      <c r="J108" s="91"/>
    </row>
    <row r="109" spans="1:10" s="79" customFormat="1" ht="22.5" x14ac:dyDescent="0.55000000000000004">
      <c r="A109" s="94" t="s">
        <v>112</v>
      </c>
      <c r="B109" s="90" t="s">
        <v>80</v>
      </c>
      <c r="D109" s="154"/>
      <c r="E109" s="95"/>
      <c r="F109" s="93"/>
      <c r="G109" s="90"/>
      <c r="H109" s="96" t="s">
        <v>111</v>
      </c>
      <c r="I109" s="88" t="s">
        <v>80</v>
      </c>
      <c r="J109" s="91"/>
    </row>
    <row r="110" spans="1:10" s="79" customFormat="1" ht="22.5" x14ac:dyDescent="0.55000000000000004">
      <c r="A110" s="94" t="s">
        <v>96</v>
      </c>
      <c r="B110" s="96"/>
      <c r="C110" s="90"/>
      <c r="D110" s="143"/>
      <c r="E110" s="138"/>
      <c r="F110" s="87"/>
      <c r="G110" s="138" t="s">
        <v>106</v>
      </c>
      <c r="H110" s="87"/>
      <c r="I110" s="87"/>
      <c r="J110" s="137"/>
    </row>
    <row r="111" spans="1:10" ht="13.5" customHeight="1" x14ac:dyDescent="0.6">
      <c r="A111" s="155"/>
      <c r="B111" s="88"/>
      <c r="C111" s="18"/>
      <c r="D111" s="154"/>
      <c r="E111" s="95"/>
      <c r="F111" s="88"/>
      <c r="G111" s="88"/>
      <c r="H111" s="18"/>
      <c r="I111" s="18"/>
      <c r="J111" s="91"/>
    </row>
    <row r="112" spans="1:10" x14ac:dyDescent="0.6">
      <c r="A112" s="98"/>
      <c r="B112" s="99"/>
      <c r="C112" s="100"/>
      <c r="D112" s="101"/>
      <c r="E112" s="102"/>
      <c r="F112" s="88"/>
      <c r="G112" s="18"/>
      <c r="H112" s="96" t="s">
        <v>110</v>
      </c>
      <c r="I112" s="88" t="s">
        <v>81</v>
      </c>
      <c r="J112" s="91"/>
    </row>
    <row r="113" spans="1:10" x14ac:dyDescent="0.6">
      <c r="A113" s="98"/>
      <c r="B113" s="99"/>
      <c r="C113" s="100"/>
      <c r="D113" s="103"/>
      <c r="E113" s="102"/>
      <c r="F113" s="88"/>
      <c r="G113" s="151" t="s">
        <v>107</v>
      </c>
      <c r="H113" s="97"/>
      <c r="I113" s="97"/>
      <c r="J113" s="104"/>
    </row>
    <row r="114" spans="1:10" ht="12.75" customHeight="1" x14ac:dyDescent="0.6">
      <c r="A114" s="105"/>
      <c r="B114" s="106"/>
      <c r="C114" s="107"/>
      <c r="D114" s="106"/>
      <c r="E114" s="102"/>
      <c r="F114" s="88"/>
      <c r="G114" s="88"/>
      <c r="H114" s="18"/>
      <c r="I114" s="18"/>
      <c r="J114" s="91"/>
    </row>
    <row r="115" spans="1:10" x14ac:dyDescent="0.6">
      <c r="A115" s="98"/>
      <c r="B115" s="99"/>
      <c r="C115" s="100"/>
      <c r="D115" s="101"/>
      <c r="E115" s="102"/>
      <c r="F115" s="93"/>
      <c r="G115" s="18"/>
      <c r="H115" s="96" t="s">
        <v>109</v>
      </c>
      <c r="I115" s="88" t="s">
        <v>82</v>
      </c>
      <c r="J115" s="91"/>
    </row>
    <row r="116" spans="1:10" x14ac:dyDescent="0.6">
      <c r="A116" s="98"/>
      <c r="B116" s="99"/>
      <c r="C116" s="100"/>
      <c r="D116" s="101"/>
      <c r="E116" s="102"/>
      <c r="F116" s="93" t="s">
        <v>108</v>
      </c>
      <c r="G116" s="91"/>
    </row>
    <row r="117" spans="1:10" ht="9" customHeight="1" x14ac:dyDescent="0.6">
      <c r="A117" s="98"/>
      <c r="B117" s="99"/>
      <c r="C117" s="100"/>
      <c r="D117" s="101"/>
      <c r="E117" s="102"/>
      <c r="F117" s="93"/>
      <c r="G117" s="18"/>
      <c r="H117" s="96"/>
      <c r="I117" s="88"/>
      <c r="J117" s="91"/>
    </row>
    <row r="118" spans="1:10" x14ac:dyDescent="0.6">
      <c r="A118" s="98"/>
      <c r="B118" s="99"/>
      <c r="C118" s="100"/>
      <c r="D118" s="101"/>
      <c r="E118" s="102"/>
      <c r="F118" s="93"/>
      <c r="G118" s="18"/>
      <c r="H118" s="96"/>
      <c r="I118" s="88"/>
      <c r="J118" s="91"/>
    </row>
    <row r="119" spans="1:10" x14ac:dyDescent="0.6">
      <c r="A119" s="98"/>
      <c r="B119" s="99"/>
      <c r="C119" s="100"/>
      <c r="D119" s="101"/>
      <c r="E119" s="102"/>
      <c r="F119" s="93"/>
      <c r="G119" s="186"/>
      <c r="H119" s="187"/>
      <c r="I119" s="187"/>
      <c r="J119" s="91"/>
    </row>
    <row r="120" spans="1:10" x14ac:dyDescent="0.6">
      <c r="A120" s="98"/>
      <c r="B120" s="99"/>
      <c r="C120" s="100"/>
      <c r="D120" s="101"/>
      <c r="E120" s="102"/>
      <c r="F120" s="93"/>
      <c r="G120" s="92"/>
      <c r="H120" s="97"/>
      <c r="I120" s="97"/>
      <c r="J120" s="91"/>
    </row>
    <row r="121" spans="1:10" ht="60" customHeight="1" x14ac:dyDescent="0.6">
      <c r="A121" s="98"/>
      <c r="B121" s="99"/>
      <c r="C121" s="100"/>
      <c r="D121" s="101"/>
      <c r="E121" s="188" t="s">
        <v>83</v>
      </c>
      <c r="F121" s="189"/>
      <c r="G121" s="189"/>
      <c r="H121" s="189"/>
      <c r="I121" s="189"/>
      <c r="J121" s="190"/>
    </row>
    <row r="122" spans="1:10" x14ac:dyDescent="0.6">
      <c r="A122" s="108"/>
      <c r="B122" s="109"/>
      <c r="C122" s="110"/>
      <c r="D122" s="111"/>
      <c r="E122" s="112"/>
      <c r="F122" s="113"/>
      <c r="G122" s="114"/>
      <c r="H122" s="114"/>
      <c r="I122" s="114"/>
      <c r="J122" s="115"/>
    </row>
  </sheetData>
  <mergeCells count="144">
    <mergeCell ref="C21:E21"/>
    <mergeCell ref="F21:G21"/>
    <mergeCell ref="C22:E22"/>
    <mergeCell ref="F22:G22"/>
    <mergeCell ref="A5:J5"/>
    <mergeCell ref="L5:M5"/>
    <mergeCell ref="A6:J6"/>
    <mergeCell ref="A7:J7"/>
    <mergeCell ref="A16:J16"/>
    <mergeCell ref="A17:A18"/>
    <mergeCell ref="H17:H18"/>
    <mergeCell ref="I17:I18"/>
    <mergeCell ref="A14:J14"/>
    <mergeCell ref="B17:B18"/>
    <mergeCell ref="C17:E18"/>
    <mergeCell ref="F17:G18"/>
    <mergeCell ref="A8:J8"/>
    <mergeCell ref="A9:J9"/>
    <mergeCell ref="A10:J10"/>
    <mergeCell ref="A11:J11"/>
    <mergeCell ref="A12:J12"/>
    <mergeCell ref="A13:J13"/>
    <mergeCell ref="F29:G30"/>
    <mergeCell ref="A35:I35"/>
    <mergeCell ref="A27:A28"/>
    <mergeCell ref="A46:I46"/>
    <mergeCell ref="A43:J43"/>
    <mergeCell ref="A49:I49"/>
    <mergeCell ref="A19:C19"/>
    <mergeCell ref="A23:I23"/>
    <mergeCell ref="A24:C24"/>
    <mergeCell ref="A25:A26"/>
    <mergeCell ref="F25:G25"/>
    <mergeCell ref="F26:G26"/>
    <mergeCell ref="I25:I26"/>
    <mergeCell ref="C25:E26"/>
    <mergeCell ref="H25:H26"/>
    <mergeCell ref="B25:B26"/>
    <mergeCell ref="J37:J39"/>
    <mergeCell ref="A42:I42"/>
    <mergeCell ref="J25:J26"/>
    <mergeCell ref="C20:E20"/>
    <mergeCell ref="F20:G20"/>
    <mergeCell ref="C27:E28"/>
    <mergeCell ref="C29:E30"/>
    <mergeCell ref="F27:G28"/>
    <mergeCell ref="A50:J50"/>
    <mergeCell ref="F51:G51"/>
    <mergeCell ref="A47:J47"/>
    <mergeCell ref="C48:E48"/>
    <mergeCell ref="F48:G48"/>
    <mergeCell ref="A29:A30"/>
    <mergeCell ref="B27:B28"/>
    <mergeCell ref="B29:B30"/>
    <mergeCell ref="C45:E45"/>
    <mergeCell ref="F45:G45"/>
    <mergeCell ref="C31:E31"/>
    <mergeCell ref="F31:G31"/>
    <mergeCell ref="H27:H28"/>
    <mergeCell ref="H29:H30"/>
    <mergeCell ref="I29:I30"/>
    <mergeCell ref="I27:I28"/>
    <mergeCell ref="J27:J28"/>
    <mergeCell ref="J29:J30"/>
    <mergeCell ref="B37:B39"/>
    <mergeCell ref="H37:H39"/>
    <mergeCell ref="I37:I39"/>
    <mergeCell ref="C34:E34"/>
    <mergeCell ref="F34:G34"/>
    <mergeCell ref="A32:I32"/>
    <mergeCell ref="C57:D57"/>
    <mergeCell ref="E57:F57"/>
    <mergeCell ref="C59:D59"/>
    <mergeCell ref="E59:F59"/>
    <mergeCell ref="F52:G52"/>
    <mergeCell ref="A53:I53"/>
    <mergeCell ref="A54:I54"/>
    <mergeCell ref="E66:F66"/>
    <mergeCell ref="C60:D60"/>
    <mergeCell ref="E60:F60"/>
    <mergeCell ref="C61:D61"/>
    <mergeCell ref="E61:F61"/>
    <mergeCell ref="C62:D62"/>
    <mergeCell ref="E62:F62"/>
    <mergeCell ref="A55:J55"/>
    <mergeCell ref="A56:B57"/>
    <mergeCell ref="C56:I56"/>
    <mergeCell ref="C68:D68"/>
    <mergeCell ref="E68:F68"/>
    <mergeCell ref="C69:D69"/>
    <mergeCell ref="E69:F69"/>
    <mergeCell ref="C63:D63"/>
    <mergeCell ref="E63:F63"/>
    <mergeCell ref="C65:D65"/>
    <mergeCell ref="E65:F65"/>
    <mergeCell ref="C66:D66"/>
    <mergeCell ref="I83:J83"/>
    <mergeCell ref="A80:C80"/>
    <mergeCell ref="E80:F80"/>
    <mergeCell ref="I80:J80"/>
    <mergeCell ref="A78:C78"/>
    <mergeCell ref="E78:F78"/>
    <mergeCell ref="A82:C82"/>
    <mergeCell ref="C67:D67"/>
    <mergeCell ref="I78:J78"/>
    <mergeCell ref="A79:C79"/>
    <mergeCell ref="I79:J79"/>
    <mergeCell ref="C70:D70"/>
    <mergeCell ref="E70:F70"/>
    <mergeCell ref="C72:D72"/>
    <mergeCell ref="C73:D73"/>
    <mergeCell ref="I82:J82"/>
    <mergeCell ref="A81:C81"/>
    <mergeCell ref="E81:F81"/>
    <mergeCell ref="G81:H81"/>
    <mergeCell ref="I81:J81"/>
    <mergeCell ref="G82:H82"/>
    <mergeCell ref="C74:D74"/>
    <mergeCell ref="C75:D75"/>
    <mergeCell ref="E67:F67"/>
    <mergeCell ref="G80:H80"/>
    <mergeCell ref="E79:F79"/>
    <mergeCell ref="G78:H78"/>
    <mergeCell ref="E82:F82"/>
    <mergeCell ref="G79:H79"/>
    <mergeCell ref="G119:I119"/>
    <mergeCell ref="E121:J121"/>
    <mergeCell ref="D89:G89"/>
    <mergeCell ref="H89:I89"/>
    <mergeCell ref="A84:H84"/>
    <mergeCell ref="I84:J84"/>
    <mergeCell ref="A86:J86"/>
    <mergeCell ref="A87:C87"/>
    <mergeCell ref="D87:G87"/>
    <mergeCell ref="A90:C90"/>
    <mergeCell ref="H87:I87"/>
    <mergeCell ref="D90:G90"/>
    <mergeCell ref="H90:I90"/>
    <mergeCell ref="A104:J104"/>
    <mergeCell ref="A88:C88"/>
    <mergeCell ref="D88:G88"/>
    <mergeCell ref="H88:I88"/>
    <mergeCell ref="A89:C89"/>
    <mergeCell ref="A83:H83"/>
  </mergeCells>
  <printOptions horizontalCentered="1"/>
  <pageMargins left="0.15748031496062992" right="0.15748031496062992" top="0.61" bottom="0.56000000000000005" header="0.38" footer="0.26"/>
  <pageSetup paperSize="9" scale="95" orientation="landscape" horizontalDpi="360" verticalDpi="360" r:id="rId1"/>
  <headerFooter alignWithMargins="0"/>
  <rowBreaks count="3" manualBreakCount="3">
    <brk id="54" max="8" man="1"/>
    <brk id="77" max="9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Windows User</cp:lastModifiedBy>
  <cp:lastPrinted>2018-10-08T04:29:09Z</cp:lastPrinted>
  <dcterms:created xsi:type="dcterms:W3CDTF">2013-02-27T05:06:59Z</dcterms:created>
  <dcterms:modified xsi:type="dcterms:W3CDTF">2018-10-08T04:32:57Z</dcterms:modified>
</cp:coreProperties>
</file>